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'2011'!$A$1:$J$811</definedName>
  </definedNames>
  <calcPr fullCalcOnLoad="1"/>
</workbook>
</file>

<file path=xl/sharedStrings.xml><?xml version="1.0" encoding="utf-8"?>
<sst xmlns="http://schemas.openxmlformats.org/spreadsheetml/2006/main" count="4108" uniqueCount="344">
  <si>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</si>
  <si>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</si>
  <si>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</si>
  <si>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</si>
  <si>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</si>
  <si>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</si>
  <si>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</si>
  <si>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</si>
  <si>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</si>
  <si>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</si>
  <si>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</si>
  <si>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</si>
  <si>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</si>
  <si>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</si>
  <si>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</si>
  <si>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</si>
  <si>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</si>
  <si>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</si>
  <si>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</si>
  <si>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</si>
  <si>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Целевая статья расходов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</si>
  <si>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</si>
  <si>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</si>
  <si>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</si>
  <si>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</si>
  <si>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</si>
  <si>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</si>
  <si>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</si>
  <si>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</si>
  <si>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</si>
  <si>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</si>
  <si>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</si>
  <si>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</si>
  <si>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</si>
  <si>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</si>
  <si>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</si>
  <si>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</si>
  <si>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</si>
  <si>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</si>
  <si>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</si>
  <si>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</si>
  <si>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</si>
  <si>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</si>
  <si>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</si>
  <si>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</si>
  <si>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</si>
  <si>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</si>
  <si>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</si>
  <si>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</si>
  <si>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</si>
  <si>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</si>
  <si>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</si>
  <si>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</si>
  <si>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</si>
  <si>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</si>
  <si>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"О бюджете городского округа город Михайловка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</si>
  <si>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</si>
  <si>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</si>
  <si>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</si>
  <si>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</si>
  <si>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</si>
  <si>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</si>
  <si>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</si>
  <si>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</si>
  <si>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</si>
  <si>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</si>
  <si>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</si>
  <si>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2016 год (сумма тыс.руб.)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</si>
  <si>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</si>
  <si>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</si>
  <si>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</si>
  <si>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</si>
  <si>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</si>
  <si>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</si>
  <si>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</si>
  <si>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</si>
  <si>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</si>
  <si>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</si>
  <si>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</si>
  <si>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Муниципальная программа "Обеспечение безопасности жизнедеятельности населения городского округа город Михайловка на 2014-2016 годы"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</si>
  <si>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</si>
  <si>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</si>
  <si>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</si>
  <si>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</si>
  <si>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</si>
  <si>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</si>
  <si>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</si>
  <si>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</si>
  <si>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</si>
  <si>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на 2014-2016 годы"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</si>
  <si>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</si>
  <si>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</si>
  <si>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</si>
  <si>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"Содействие занятости населения в городском округе город Михайловка на 2014-2016 годы"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</si>
  <si>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</si>
  <si>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</si>
  <si>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Муниципальная программа "Пожарная безопасность в образовательных учреждениях" на 2014-2016 годы"</t>
  </si>
  <si>
    <t>14 0 0000</t>
  </si>
  <si>
    <t>Муниципальная программа "Медицинское обеспечение в образовательных учреждениях" на 2014-2016 годы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</si>
  <si>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</si>
  <si>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</si>
  <si>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</si>
  <si>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</si>
  <si>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</si>
  <si>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</si>
  <si>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</si>
  <si>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</si>
  <si>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"Духовно - нравственное воспитание детей и подростков городского округа город Михайловка" на 2014-2016 годы</t>
  </si>
  <si>
    <t>17 0 0000</t>
  </si>
  <si>
    <t>18 0 0000</t>
  </si>
  <si>
    <t>Муниципальная программа "Одаренные дети" на 2014-2016 годы</t>
  </si>
  <si>
    <t>Муниципальная программа "Совершенствование материально-технической базы образовательных учреждений" на 2014-2016 годы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</si>
  <si>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</si>
  <si>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</si>
  <si>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</si>
  <si>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</si>
  <si>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</si>
  <si>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</si>
  <si>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</si>
  <si>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</si>
  <si>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</si>
  <si>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</si>
  <si>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</si>
  <si>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</si>
  <si>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</si>
  <si>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</si>
  <si>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</si>
  <si>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</si>
  <si>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</si>
  <si>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</si>
  <si>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</si>
  <si>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</si>
  <si>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</si>
  <si>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</si>
  <si>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</si>
  <si>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</si>
  <si>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</si>
  <si>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</si>
  <si>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</si>
  <si>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</si>
  <si>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</si>
  <si>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</si>
  <si>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</si>
  <si>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</si>
  <si>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</si>
  <si>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Молодежная политика и оздоровление детей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</si>
  <si>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</si>
  <si>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</si>
  <si>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Муниципальная  программа "Повышение безопасности дорожного движения на территории городского округа город Михайловка на 2014-2016 годы"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</si>
  <si>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</si>
  <si>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</si>
  <si>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</si>
  <si>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</si>
  <si>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</si>
  <si>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</si>
  <si>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</si>
  <si>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</si>
  <si>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</si>
  <si>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</si>
  <si>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</si>
  <si>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</si>
  <si>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</si>
  <si>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</si>
  <si>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</si>
  <si>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</si>
  <si>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</si>
  <si>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</si>
  <si>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</si>
  <si>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Муниципальная программа "Развитие физической культуры и спорта на территории городского округа город Михайловка на 2014-2016 годы"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</si>
  <si>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</si>
  <si>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</si>
  <si>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</si>
  <si>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</si>
  <si>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</si>
  <si>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</si>
  <si>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</si>
  <si>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</si>
  <si>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</si>
  <si>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</si>
  <si>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</si>
  <si>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</si>
  <si>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</si>
  <si>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</si>
  <si>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</si>
  <si>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</si>
  <si>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</si>
  <si>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Закупка товаров, работ и услуг для  муниципальных  нужд</t>
  </si>
  <si>
    <t>Субсидии на осуществление бюджетных инвестиций муниципальным унитарным предприятиям</t>
  </si>
  <si>
    <t>Условно утвержденные расходы</t>
  </si>
  <si>
    <t>Муниципальная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</si>
  <si>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</si>
  <si>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</si>
  <si>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</si>
  <si>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</si>
  <si>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</si>
  <si>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</si>
  <si>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</si>
  <si>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</si>
  <si>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</si>
  <si>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</si>
  <si>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Закупка товаров, работ и услуг для  муниципальных  услуг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</si>
  <si>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</si>
  <si>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</si>
  <si>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</si>
  <si>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Модернизация региональных систем дошкольного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</si>
  <si>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</si>
  <si>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</si>
  <si>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</si>
  <si>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</si>
  <si>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</si>
  <si>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</si>
  <si>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>Муниципальная программа "Устойчивое развитие сельских территорий на 2014-2017 годы и на период до 2020г"</t>
  </si>
  <si>
    <t>33 0 0000</t>
  </si>
  <si>
    <t xml:space="preserve">Реализация мероприятий федеральной целевой программы  "Устойчивое развитие сельских территорий на 2014-2017 годы и на период до 2020 года" </t>
  </si>
  <si>
    <t>Мероприятия по развитию водоснабжения в сельской местности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</si>
  <si>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</si>
  <si>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Муниципальная программа "Формирование здорового образа жизни обучающихся  городского округа город Михайловка" на 2014-2016 годы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</si>
  <si>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</si>
  <si>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</si>
  <si>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</si>
  <si>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</si>
  <si>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</si>
  <si>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</si>
  <si>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>2017 год (сумма тыс.руб.)</t>
  </si>
  <si>
    <t>6,0</t>
  </si>
  <si>
    <t xml:space="preserve">Обеспечение реализации положения о наказах избирателей </t>
  </si>
  <si>
    <t>1536,3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</si>
  <si>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</si>
  <si>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</si>
  <si>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</si>
  <si>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</si>
  <si>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</si>
  <si>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</si>
  <si>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Обеспечение выполнения функций главы местной администрации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</si>
  <si>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</si>
  <si>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</si>
  <si>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Муниципальная программа "Молодой семье - доступное жилье в городском округе город Михайловка на 2014-2016 годы"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</si>
  <si>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</si>
  <si>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на 2014-2016 годы"</t>
  </si>
  <si>
    <t>Мероприятия по развитию газификации в сельской местности</t>
  </si>
  <si>
    <t>Строительство и реконструкция дошкольных образовательных учреждений</t>
  </si>
  <si>
    <t>Муниципальная  программа                                     " Совершенствование материально-технической базы образовательных учреждений" на 2014-2016 годы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</si>
  <si>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</si>
  <si>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</si>
  <si>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</si>
  <si>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</si>
  <si>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</si>
  <si>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</si>
  <si>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</si>
  <si>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</si>
  <si>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</si>
  <si>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</si>
  <si>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</si>
  <si>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</si>
  <si>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</si>
  <si>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</si>
  <si>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на 2016 год и на плановый период 2017 и 2018 годов"</t>
  </si>
  <si>
    <t>на 2016 год и на плановый период 2017 и 2018 годов</t>
  </si>
  <si>
    <t>2018 год (сумма тыс.руб.)</t>
  </si>
  <si>
    <t>изменения</t>
  </si>
  <si>
    <t>с учетом изменений</t>
  </si>
  <si>
    <t>40,3</t>
  </si>
  <si>
    <t>1,5</t>
  </si>
  <si>
    <t>772,5</t>
  </si>
  <si>
    <t xml:space="preserve">99 0 </t>
  </si>
  <si>
    <t>99 0</t>
  </si>
  <si>
    <t xml:space="preserve">01 </t>
  </si>
  <si>
    <t>80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</si>
  <si>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</si>
  <si>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</si>
  <si>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</si>
  <si>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>Капитальные вложения в объекты муниципальной собственности</t>
  </si>
  <si>
    <t xml:space="preserve">11 0 </t>
  </si>
  <si>
    <t>Ведомственная целевая программа "Благоустройство территории городского округа город Михайловка на 2016-2018 годы"</t>
  </si>
  <si>
    <t>519,4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</si>
  <si>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</si>
  <si>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35 0 </t>
  </si>
  <si>
    <t>35 0</t>
  </si>
  <si>
    <t>13571,3</t>
  </si>
  <si>
    <t>4400,4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</si>
  <si>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</si>
  <si>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102349,2</t>
  </si>
  <si>
    <t>303379,1</t>
  </si>
  <si>
    <t>37745,2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</si>
  <si>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</si>
  <si>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Ведомственная целевая программа "Молодежь Михайловки" на 2016-2018 годы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</si>
  <si>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</si>
  <si>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</si>
  <si>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</si>
  <si>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</si>
  <si>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</si>
  <si>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</si>
  <si>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</si>
  <si>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</si>
  <si>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</si>
  <si>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</si>
  <si>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</si>
  <si>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</si>
  <si>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</si>
  <si>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</si>
  <si>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</si>
  <si>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</si>
  <si>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</si>
  <si>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33 0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</si>
  <si>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</si>
  <si>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</si>
  <si>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</si>
  <si>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</si>
  <si>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</si>
  <si>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</si>
  <si>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</si>
  <si>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</si>
  <si>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</si>
  <si>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</si>
  <si>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</si>
  <si>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</si>
  <si>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</si>
  <si>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</si>
  <si>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</si>
  <si>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</si>
  <si>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</si>
  <si>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</si>
  <si>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Ведомственная целевая программа "Сохранения и развитие культуры городского округа город Михайловка" на 2016-2018 годы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</si>
  <si>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</si>
  <si>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>26 0</t>
  </si>
  <si>
    <t xml:space="preserve">26 0 </t>
  </si>
  <si>
    <t>Муниципальная программа "Комплекс мер по укреплению пожарной безопасности учреждений культуры  и дополнительного образования детей в сфере культуры городского округа город Михайловка на 2014-2016 годы"</t>
  </si>
  <si>
    <t xml:space="preserve">38 0 </t>
  </si>
  <si>
    <t xml:space="preserve">39 0 </t>
  </si>
  <si>
    <t xml:space="preserve">32 0 </t>
  </si>
  <si>
    <t>1086,4</t>
  </si>
  <si>
    <t>56,9</t>
  </si>
  <si>
    <t>9259,7</t>
  </si>
  <si>
    <t>1080,9</t>
  </si>
  <si>
    <t xml:space="preserve">29 0 </t>
  </si>
  <si>
    <t>102349,3</t>
  </si>
  <si>
    <t>Социальные выплаты молодым семьям на приобретение жилья</t>
  </si>
  <si>
    <t>125,0</t>
  </si>
  <si>
    <t>1056,0</t>
  </si>
  <si>
    <t>265,0</t>
  </si>
  <si>
    <t>Муниципальная программа "Профилактика экстремистской деятельности в молодежной среде на территории городского округа город Михайловка на 2014-2016 годы"</t>
  </si>
  <si>
    <t>92877,2</t>
  </si>
  <si>
    <t>15479,0</t>
  </si>
  <si>
    <t>к решению Михайловской городской Думы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</si>
</sst>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53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84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4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33.7109375" style="0" customWidth="1"/>
    <col min="2" max="2" width="4.7109375" style="0" customWidth="1"/>
    <col min="3" max="3" width="4.28125" style="0" customWidth="1"/>
    <col min="4" max="4" width="6.28125" style="0" customWidth="1"/>
    <col min="5" max="5" width="5.28125" style="0" customWidth="1"/>
    <col min="6" max="6" width="10.57421875" style="0" customWidth="1"/>
    <col min="7" max="7" width="12.421875" style="0" customWidth="1"/>
    <col min="8" max="8" width="0.2890625" style="0" hidden="1" customWidth="1"/>
    <col min="9" max="9" width="11.00390625" style="0" customWidth="1"/>
    <col min="10" max="10" width="10.7109375" style="0" customWidth="1"/>
  </cols>
  <sheetData>
    <row r="1" spans="1:10" ht="15" customHeight="1">
      <c r="A1" s="52" t="s">
        <v>191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>
      <c r="A2" s="52" t="s">
        <v>343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customHeight="1">
      <c r="A3" s="52" t="s">
        <v>55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" customHeight="1">
      <c r="A4" s="52" t="s">
        <v>256</v>
      </c>
      <c r="B4" s="52"/>
      <c r="C4" s="52"/>
      <c r="D4" s="52"/>
      <c r="E4" s="52"/>
      <c r="F4" s="52"/>
      <c r="G4" s="52"/>
      <c r="H4" s="52"/>
      <c r="I4" s="52"/>
      <c r="J4" s="52"/>
    </row>
    <row r="5" spans="1:8" ht="15.75" customHeight="1">
      <c r="A5" s="51"/>
      <c r="B5" s="51"/>
      <c r="C5" s="51"/>
      <c r="D5" s="51"/>
      <c r="E5" s="51"/>
      <c r="F5" s="9"/>
      <c r="G5" s="9"/>
      <c r="H5" s="9"/>
    </row>
    <row r="6" spans="1:10" ht="15.75">
      <c r="A6" s="53" t="s">
        <v>190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5.75">
      <c r="A7" s="47" t="s">
        <v>192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5.75">
      <c r="A8" s="47" t="s">
        <v>257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0" ht="38.25" customHeight="1">
      <c r="A10" s="46" t="s">
        <v>0</v>
      </c>
      <c r="B10" s="46" t="s">
        <v>1</v>
      </c>
      <c r="C10" s="46" t="s">
        <v>2</v>
      </c>
      <c r="D10" s="46" t="s">
        <v>20</v>
      </c>
      <c r="E10" s="46" t="s">
        <v>3</v>
      </c>
      <c r="F10" s="48" t="s">
        <v>67</v>
      </c>
      <c r="G10" s="49"/>
      <c r="H10" s="46" t="s">
        <v>59</v>
      </c>
      <c r="I10" s="46" t="s">
        <v>223</v>
      </c>
      <c r="J10" s="46" t="s">
        <v>258</v>
      </c>
    </row>
    <row r="11" spans="1:10" ht="29.25" customHeight="1">
      <c r="A11" s="46"/>
      <c r="B11" s="46"/>
      <c r="C11" s="46"/>
      <c r="D11" s="46"/>
      <c r="E11" s="46"/>
      <c r="F11" s="35" t="s">
        <v>259</v>
      </c>
      <c r="G11" s="35" t="s">
        <v>260</v>
      </c>
      <c r="H11" s="46"/>
      <c r="I11" s="46"/>
      <c r="J11" s="46"/>
    </row>
    <row r="12" spans="1:10" ht="12" customHeight="1">
      <c r="A12" s="4" t="s">
        <v>4</v>
      </c>
      <c r="B12" s="5" t="s">
        <v>5</v>
      </c>
      <c r="C12" s="5"/>
      <c r="D12" s="5"/>
      <c r="E12" s="5"/>
      <c r="F12" s="20">
        <f>F13+F17+F23+F34+F53+F49</f>
        <v>-7768.500000000003</v>
      </c>
      <c r="G12" s="20">
        <f>G13+G17+G23+G34+G53+G49</f>
        <v>159983.3</v>
      </c>
      <c r="H12" s="20">
        <f>H13+H17+H23+H34+H53+H49</f>
        <v>0</v>
      </c>
      <c r="I12" s="20">
        <f>I13+I17+I23+I34+I53+I49</f>
        <v>150422.59999999998</v>
      </c>
      <c r="J12" s="20">
        <f>J13+J17+J23+J34+J53+J49</f>
        <v>125202.1</v>
      </c>
    </row>
    <row r="13" spans="1:10" ht="61.5" customHeight="1">
      <c r="A13" s="2" t="s">
        <v>36</v>
      </c>
      <c r="B13" s="1" t="s">
        <v>5</v>
      </c>
      <c r="C13" s="1" t="s">
        <v>6</v>
      </c>
      <c r="D13" s="38"/>
      <c r="E13" s="1"/>
      <c r="F13" s="3" t="str">
        <f>F14</f>
        <v>40,3</v>
      </c>
      <c r="G13" s="3">
        <f>G14</f>
        <v>1181</v>
      </c>
      <c r="H13" s="3">
        <f>H14</f>
        <v>0</v>
      </c>
      <c r="I13" s="3">
        <f>I14</f>
        <v>1181</v>
      </c>
      <c r="J13" s="3">
        <f>J14</f>
        <v>1181</v>
      </c>
    </row>
    <row r="14" spans="1:10" ht="47.25" customHeight="1">
      <c r="A14" s="32" t="s">
        <v>63</v>
      </c>
      <c r="B14" s="1" t="s">
        <v>5</v>
      </c>
      <c r="C14" s="1" t="s">
        <v>6</v>
      </c>
      <c r="D14" s="38" t="s">
        <v>294</v>
      </c>
      <c r="E14" s="1"/>
      <c r="F14" s="3" t="str">
        <f>F15</f>
        <v>40,3</v>
      </c>
      <c r="G14" s="3">
        <f>G15</f>
        <v>1181</v>
      </c>
      <c r="H14" s="3">
        <f>H16</f>
        <v>0</v>
      </c>
      <c r="I14" s="3">
        <f>I16</f>
        <v>1181</v>
      </c>
      <c r="J14" s="3">
        <f>J16</f>
        <v>1181</v>
      </c>
    </row>
    <row r="15" spans="1:10" ht="46.5" customHeight="1">
      <c r="A15" s="2" t="s">
        <v>131</v>
      </c>
      <c r="B15" s="1" t="s">
        <v>5</v>
      </c>
      <c r="C15" s="1" t="s">
        <v>6</v>
      </c>
      <c r="D15" s="38" t="s">
        <v>294</v>
      </c>
      <c r="E15" s="1"/>
      <c r="F15" s="3" t="str">
        <f>F16</f>
        <v>40,3</v>
      </c>
      <c r="G15" s="3">
        <f>G16</f>
        <v>1181</v>
      </c>
      <c r="H15" s="3">
        <f>H16</f>
        <v>0</v>
      </c>
      <c r="I15" s="3">
        <f>I16</f>
        <v>1181</v>
      </c>
      <c r="J15" s="3">
        <f>J16</f>
        <v>1181</v>
      </c>
    </row>
    <row r="16" spans="1:10" ht="125.25" customHeight="1">
      <c r="A16" s="2" t="s">
        <v>65</v>
      </c>
      <c r="B16" s="1" t="s">
        <v>5</v>
      </c>
      <c r="C16" s="1" t="s">
        <v>6</v>
      </c>
      <c r="D16" s="38" t="s">
        <v>294</v>
      </c>
      <c r="E16" s="1" t="s">
        <v>66</v>
      </c>
      <c r="F16" s="3" t="s">
        <v>261</v>
      </c>
      <c r="G16" s="3">
        <v>1181</v>
      </c>
      <c r="H16" s="3"/>
      <c r="I16" s="3">
        <v>1181</v>
      </c>
      <c r="J16" s="3">
        <v>1181</v>
      </c>
    </row>
    <row r="17" spans="1:10" ht="93" customHeight="1">
      <c r="A17" s="2" t="s">
        <v>37</v>
      </c>
      <c r="B17" s="1" t="s">
        <v>5</v>
      </c>
      <c r="C17" s="1" t="s">
        <v>7</v>
      </c>
      <c r="D17" s="38"/>
      <c r="E17" s="1"/>
      <c r="F17" s="15">
        <f aca="true" t="shared" si="0" ref="F17:J18">F18</f>
        <v>159.7</v>
      </c>
      <c r="G17" s="15">
        <f t="shared" si="0"/>
        <v>1630</v>
      </c>
      <c r="H17" s="15">
        <f t="shared" si="0"/>
        <v>0</v>
      </c>
      <c r="I17" s="15">
        <f t="shared" si="0"/>
        <v>1630</v>
      </c>
      <c r="J17" s="15">
        <f t="shared" si="0"/>
        <v>1280</v>
      </c>
    </row>
    <row r="18" spans="1:10" ht="48" customHeight="1">
      <c r="A18" s="32" t="s">
        <v>63</v>
      </c>
      <c r="B18" s="1" t="s">
        <v>5</v>
      </c>
      <c r="C18" s="1" t="s">
        <v>7</v>
      </c>
      <c r="D18" s="38" t="s">
        <v>294</v>
      </c>
      <c r="E18" s="1"/>
      <c r="F18" s="15">
        <f t="shared" si="0"/>
        <v>159.7</v>
      </c>
      <c r="G18" s="15">
        <f t="shared" si="0"/>
        <v>1630</v>
      </c>
      <c r="H18" s="15">
        <f t="shared" si="0"/>
        <v>0</v>
      </c>
      <c r="I18" s="15">
        <f t="shared" si="0"/>
        <v>1630</v>
      </c>
      <c r="J18" s="15">
        <f t="shared" si="0"/>
        <v>1280</v>
      </c>
    </row>
    <row r="19" spans="1:10" ht="61.5" customHeight="1">
      <c r="A19" s="2" t="s">
        <v>130</v>
      </c>
      <c r="B19" s="1" t="s">
        <v>5</v>
      </c>
      <c r="C19" s="1" t="s">
        <v>7</v>
      </c>
      <c r="D19" s="38" t="s">
        <v>294</v>
      </c>
      <c r="E19" s="1"/>
      <c r="F19" s="15">
        <f>F20+F21+F22</f>
        <v>159.7</v>
      </c>
      <c r="G19" s="15">
        <f>G20+G21+G22</f>
        <v>1630</v>
      </c>
      <c r="H19" s="15">
        <f>H20+H21+H22</f>
        <v>0</v>
      </c>
      <c r="I19" s="15">
        <f>I20+I21+I22</f>
        <v>1630</v>
      </c>
      <c r="J19" s="15">
        <f>J20+J21+J22</f>
        <v>1280</v>
      </c>
    </row>
    <row r="20" spans="1:10" ht="124.5" customHeight="1">
      <c r="A20" s="2" t="s">
        <v>65</v>
      </c>
      <c r="B20" s="1" t="s">
        <v>5</v>
      </c>
      <c r="C20" s="1" t="s">
        <v>7</v>
      </c>
      <c r="D20" s="38" t="s">
        <v>294</v>
      </c>
      <c r="E20" s="1" t="s">
        <v>66</v>
      </c>
      <c r="F20" s="3">
        <v>149.7</v>
      </c>
      <c r="G20" s="3">
        <v>1274</v>
      </c>
      <c r="H20" s="3"/>
      <c r="I20" s="3">
        <v>1274</v>
      </c>
      <c r="J20" s="3">
        <v>1274</v>
      </c>
    </row>
    <row r="21" spans="1:10" ht="47.25" customHeight="1">
      <c r="A21" s="2" t="s">
        <v>164</v>
      </c>
      <c r="B21" s="1" t="s">
        <v>5</v>
      </c>
      <c r="C21" s="1" t="s">
        <v>7</v>
      </c>
      <c r="D21" s="38" t="s">
        <v>294</v>
      </c>
      <c r="E21" s="1" t="s">
        <v>68</v>
      </c>
      <c r="F21" s="3">
        <v>10</v>
      </c>
      <c r="G21" s="3">
        <v>350</v>
      </c>
      <c r="H21" s="1"/>
      <c r="I21" s="3">
        <v>350</v>
      </c>
      <c r="J21" s="3">
        <v>0</v>
      </c>
    </row>
    <row r="22" spans="1:10" ht="15.75" customHeight="1">
      <c r="A22" s="2" t="s">
        <v>72</v>
      </c>
      <c r="B22" s="1" t="s">
        <v>5</v>
      </c>
      <c r="C22" s="1" t="s">
        <v>7</v>
      </c>
      <c r="D22" s="38" t="s">
        <v>294</v>
      </c>
      <c r="E22" s="1" t="s">
        <v>73</v>
      </c>
      <c r="F22" s="3">
        <v>0</v>
      </c>
      <c r="G22" s="1" t="s">
        <v>224</v>
      </c>
      <c r="H22" s="1"/>
      <c r="I22" s="3">
        <v>6</v>
      </c>
      <c r="J22" s="3">
        <v>6</v>
      </c>
    </row>
    <row r="23" spans="1:10" ht="93.75" customHeight="1">
      <c r="A23" s="2" t="s">
        <v>38</v>
      </c>
      <c r="B23" s="1" t="s">
        <v>5</v>
      </c>
      <c r="C23" s="1" t="s">
        <v>8</v>
      </c>
      <c r="D23" s="38"/>
      <c r="E23" s="1"/>
      <c r="F23" s="15">
        <f>F24</f>
        <v>3684.2</v>
      </c>
      <c r="G23" s="15">
        <f>G24</f>
        <v>60330.9</v>
      </c>
      <c r="H23" s="15">
        <f>H24</f>
        <v>0</v>
      </c>
      <c r="I23" s="15">
        <f>I24</f>
        <v>58597.4</v>
      </c>
      <c r="J23" s="15">
        <f>J24</f>
        <v>53647.4</v>
      </c>
    </row>
    <row r="24" spans="1:10" ht="45" customHeight="1">
      <c r="A24" s="32" t="s">
        <v>63</v>
      </c>
      <c r="B24" s="1" t="s">
        <v>5</v>
      </c>
      <c r="C24" s="1" t="s">
        <v>8</v>
      </c>
      <c r="D24" s="38" t="s">
        <v>294</v>
      </c>
      <c r="E24" s="1"/>
      <c r="F24" s="15">
        <f>F25+F31+F29</f>
        <v>3684.2</v>
      </c>
      <c r="G24" s="15">
        <f>G25+G31+G29</f>
        <v>60330.9</v>
      </c>
      <c r="H24" s="15">
        <f>H25+H31+H29</f>
        <v>0</v>
      </c>
      <c r="I24" s="15">
        <f>I25+I31+I29</f>
        <v>58597.4</v>
      </c>
      <c r="J24" s="15">
        <f>J25+J31+J29</f>
        <v>53647.4</v>
      </c>
    </row>
    <row r="25" spans="1:10" ht="62.25" customHeight="1">
      <c r="A25" s="2" t="s">
        <v>132</v>
      </c>
      <c r="B25" s="1" t="s">
        <v>5</v>
      </c>
      <c r="C25" s="1" t="s">
        <v>8</v>
      </c>
      <c r="D25" s="38" t="s">
        <v>294</v>
      </c>
      <c r="E25" s="1"/>
      <c r="F25" s="15">
        <f>F26+F27+F28</f>
        <v>2946.1</v>
      </c>
      <c r="G25" s="15">
        <f>G26+G27+G28</f>
        <v>54598.9</v>
      </c>
      <c r="H25" s="15">
        <f>H26+H27+H28</f>
        <v>0</v>
      </c>
      <c r="I25" s="15">
        <f>I26+I27+I28</f>
        <v>52420</v>
      </c>
      <c r="J25" s="15">
        <f>J26+J27+J28</f>
        <v>47470</v>
      </c>
    </row>
    <row r="26" spans="1:10" ht="125.25" customHeight="1">
      <c r="A26" s="2" t="s">
        <v>65</v>
      </c>
      <c r="B26" s="1" t="s">
        <v>5</v>
      </c>
      <c r="C26" s="1" t="s">
        <v>8</v>
      </c>
      <c r="D26" s="38" t="s">
        <v>294</v>
      </c>
      <c r="E26" s="1" t="s">
        <v>66</v>
      </c>
      <c r="F26" s="3">
        <v>2707.2</v>
      </c>
      <c r="G26" s="3">
        <v>47430</v>
      </c>
      <c r="H26" s="3"/>
      <c r="I26" s="3">
        <v>47430</v>
      </c>
      <c r="J26" s="3">
        <v>47230</v>
      </c>
    </row>
    <row r="27" spans="1:10" ht="45.75" customHeight="1">
      <c r="A27" s="2" t="s">
        <v>164</v>
      </c>
      <c r="B27" s="1" t="s">
        <v>5</v>
      </c>
      <c r="C27" s="1" t="s">
        <v>8</v>
      </c>
      <c r="D27" s="38" t="s">
        <v>294</v>
      </c>
      <c r="E27" s="1" t="s">
        <v>68</v>
      </c>
      <c r="F27" s="3">
        <v>178.9</v>
      </c>
      <c r="G27" s="3">
        <v>6928.9</v>
      </c>
      <c r="H27" s="3"/>
      <c r="I27" s="3">
        <v>4750</v>
      </c>
      <c r="J27" s="3">
        <v>0</v>
      </c>
    </row>
    <row r="28" spans="1:10" ht="15.75" customHeight="1">
      <c r="A28" s="2" t="s">
        <v>72</v>
      </c>
      <c r="B28" s="1" t="s">
        <v>5</v>
      </c>
      <c r="C28" s="1" t="s">
        <v>8</v>
      </c>
      <c r="D28" s="38" t="s">
        <v>294</v>
      </c>
      <c r="E28" s="1" t="s">
        <v>73</v>
      </c>
      <c r="F28" s="3">
        <v>60</v>
      </c>
      <c r="G28" s="3">
        <v>240</v>
      </c>
      <c r="H28" s="3"/>
      <c r="I28" s="3">
        <v>240</v>
      </c>
      <c r="J28" s="3">
        <v>240</v>
      </c>
    </row>
    <row r="29" spans="1:10" ht="47.25" customHeight="1">
      <c r="A29" s="2" t="s">
        <v>233</v>
      </c>
      <c r="B29" s="1" t="s">
        <v>5</v>
      </c>
      <c r="C29" s="1" t="s">
        <v>8</v>
      </c>
      <c r="D29" s="38" t="s">
        <v>294</v>
      </c>
      <c r="E29" s="1"/>
      <c r="F29" s="3">
        <f>F30</f>
        <v>513.1</v>
      </c>
      <c r="G29" s="3">
        <f>G30</f>
        <v>1434</v>
      </c>
      <c r="H29" s="3">
        <f>H30</f>
        <v>0</v>
      </c>
      <c r="I29" s="3">
        <f>I30</f>
        <v>1434</v>
      </c>
      <c r="J29" s="3">
        <f>J30</f>
        <v>1434</v>
      </c>
    </row>
    <row r="30" spans="1:10" ht="124.5" customHeight="1">
      <c r="A30" s="2" t="s">
        <v>65</v>
      </c>
      <c r="B30" s="1" t="s">
        <v>5</v>
      </c>
      <c r="C30" s="1" t="s">
        <v>8</v>
      </c>
      <c r="D30" s="38" t="s">
        <v>294</v>
      </c>
      <c r="E30" s="1" t="s">
        <v>66</v>
      </c>
      <c r="F30" s="3">
        <v>513.1</v>
      </c>
      <c r="G30" s="3">
        <v>1434</v>
      </c>
      <c r="H30" s="3"/>
      <c r="I30" s="3">
        <v>1434</v>
      </c>
      <c r="J30" s="3">
        <v>1434</v>
      </c>
    </row>
    <row r="31" spans="1:10" ht="93.75" customHeight="1">
      <c r="A31" s="2" t="s">
        <v>133</v>
      </c>
      <c r="B31" s="1" t="s">
        <v>5</v>
      </c>
      <c r="C31" s="1" t="s">
        <v>8</v>
      </c>
      <c r="D31" s="38" t="s">
        <v>294</v>
      </c>
      <c r="E31" s="1"/>
      <c r="F31" s="3">
        <f>F32+F33</f>
        <v>225</v>
      </c>
      <c r="G31" s="3">
        <f>G32+G33</f>
        <v>4298</v>
      </c>
      <c r="H31" s="3">
        <f>H32+H33</f>
        <v>0</v>
      </c>
      <c r="I31" s="3">
        <f>I32+I33</f>
        <v>4743.4</v>
      </c>
      <c r="J31" s="3">
        <f>J32+J33</f>
        <v>4743.4</v>
      </c>
    </row>
    <row r="32" spans="1:10" ht="125.25" customHeight="1">
      <c r="A32" s="2" t="s">
        <v>65</v>
      </c>
      <c r="B32" s="1" t="s">
        <v>5</v>
      </c>
      <c r="C32" s="1" t="s">
        <v>8</v>
      </c>
      <c r="D32" s="38" t="s">
        <v>294</v>
      </c>
      <c r="E32" s="1" t="s">
        <v>66</v>
      </c>
      <c r="F32" s="3">
        <v>305.5</v>
      </c>
      <c r="G32" s="3">
        <v>4126.2</v>
      </c>
      <c r="H32" s="3"/>
      <c r="I32" s="3">
        <v>3882.4</v>
      </c>
      <c r="J32" s="3">
        <v>3882.4</v>
      </c>
    </row>
    <row r="33" spans="1:10" ht="45.75" customHeight="1">
      <c r="A33" s="2" t="s">
        <v>164</v>
      </c>
      <c r="B33" s="1" t="s">
        <v>5</v>
      </c>
      <c r="C33" s="1" t="s">
        <v>8</v>
      </c>
      <c r="D33" s="38" t="s">
        <v>294</v>
      </c>
      <c r="E33" s="1" t="s">
        <v>68</v>
      </c>
      <c r="F33" s="3">
        <v>-80.5</v>
      </c>
      <c r="G33" s="3">
        <v>171.8</v>
      </c>
      <c r="H33" s="3"/>
      <c r="I33" s="3">
        <v>861</v>
      </c>
      <c r="J33" s="3">
        <v>861</v>
      </c>
    </row>
    <row r="34" spans="1:10" ht="78.75" customHeight="1">
      <c r="A34" s="2" t="s">
        <v>46</v>
      </c>
      <c r="B34" s="21" t="s">
        <v>5</v>
      </c>
      <c r="C34" s="21" t="s">
        <v>41</v>
      </c>
      <c r="D34" s="19"/>
      <c r="E34" s="21"/>
      <c r="F34" s="8">
        <f>F35</f>
        <v>500.6</v>
      </c>
      <c r="G34" s="8">
        <f>G35</f>
        <v>9718</v>
      </c>
      <c r="H34" s="8">
        <f>H35</f>
        <v>0</v>
      </c>
      <c r="I34" s="8">
        <f>I35</f>
        <v>9718</v>
      </c>
      <c r="J34" s="8">
        <f>J35</f>
        <v>8705.5</v>
      </c>
    </row>
    <row r="35" spans="1:10" ht="46.5" customHeight="1">
      <c r="A35" s="2" t="s">
        <v>63</v>
      </c>
      <c r="B35" s="21" t="s">
        <v>5</v>
      </c>
      <c r="C35" s="21" t="s">
        <v>41</v>
      </c>
      <c r="D35" s="19" t="s">
        <v>294</v>
      </c>
      <c r="E35" s="21"/>
      <c r="F35" s="8">
        <f>F36+F42+F40</f>
        <v>500.6</v>
      </c>
      <c r="G35" s="8">
        <f>G36+G42+G40</f>
        <v>9718</v>
      </c>
      <c r="H35" s="8">
        <f>H36+H42+H40</f>
        <v>0</v>
      </c>
      <c r="I35" s="8">
        <f>I36+I42+I40</f>
        <v>9718</v>
      </c>
      <c r="J35" s="8">
        <f>J36+J42+J40</f>
        <v>8705.5</v>
      </c>
    </row>
    <row r="36" spans="1:10" ht="46.5" customHeight="1">
      <c r="A36" s="2" t="s">
        <v>157</v>
      </c>
      <c r="B36" s="21" t="s">
        <v>5</v>
      </c>
      <c r="C36" s="21" t="s">
        <v>41</v>
      </c>
      <c r="D36" s="19" t="s">
        <v>294</v>
      </c>
      <c r="E36" s="21"/>
      <c r="F36" s="8">
        <f>F37+F38+F39</f>
        <v>481.6</v>
      </c>
      <c r="G36" s="8">
        <f>G37+G38+G39</f>
        <v>8211</v>
      </c>
      <c r="H36" s="8">
        <f>H37+H38+H39</f>
        <v>0</v>
      </c>
      <c r="I36" s="8">
        <f>I37+I38+I39</f>
        <v>8211</v>
      </c>
      <c r="J36" s="8">
        <f>J37+J38+J39</f>
        <v>7338.5</v>
      </c>
    </row>
    <row r="37" spans="1:10" ht="125.25" customHeight="1">
      <c r="A37" s="2" t="s">
        <v>65</v>
      </c>
      <c r="B37" s="21" t="s">
        <v>5</v>
      </c>
      <c r="C37" s="21" t="s">
        <v>41</v>
      </c>
      <c r="D37" s="19" t="s">
        <v>294</v>
      </c>
      <c r="E37" s="21" t="s">
        <v>66</v>
      </c>
      <c r="F37" s="8">
        <v>529</v>
      </c>
      <c r="G37" s="8">
        <v>7437</v>
      </c>
      <c r="H37" s="8"/>
      <c r="I37" s="8">
        <v>7437</v>
      </c>
      <c r="J37" s="8">
        <v>7337</v>
      </c>
    </row>
    <row r="38" spans="1:10" ht="46.5" customHeight="1">
      <c r="A38" s="2" t="s">
        <v>164</v>
      </c>
      <c r="B38" s="21" t="s">
        <v>5</v>
      </c>
      <c r="C38" s="21" t="s">
        <v>41</v>
      </c>
      <c r="D38" s="19" t="s">
        <v>294</v>
      </c>
      <c r="E38" s="21" t="s">
        <v>68</v>
      </c>
      <c r="F38" s="8">
        <v>-42.9</v>
      </c>
      <c r="G38" s="21" t="s">
        <v>263</v>
      </c>
      <c r="H38" s="21"/>
      <c r="I38" s="21" t="s">
        <v>263</v>
      </c>
      <c r="J38" s="8">
        <v>0</v>
      </c>
    </row>
    <row r="39" spans="1:10" ht="15.75" customHeight="1">
      <c r="A39" s="2" t="s">
        <v>72</v>
      </c>
      <c r="B39" s="21" t="s">
        <v>5</v>
      </c>
      <c r="C39" s="21" t="s">
        <v>41</v>
      </c>
      <c r="D39" s="19" t="s">
        <v>294</v>
      </c>
      <c r="E39" s="21" t="s">
        <v>73</v>
      </c>
      <c r="F39" s="8">
        <v>-4.5</v>
      </c>
      <c r="G39" s="21" t="s">
        <v>262</v>
      </c>
      <c r="H39" s="21"/>
      <c r="I39" s="21" t="s">
        <v>262</v>
      </c>
      <c r="J39" s="21" t="s">
        <v>262</v>
      </c>
    </row>
    <row r="40" spans="1:10" ht="78.75" customHeight="1" hidden="1">
      <c r="A40" s="2" t="s">
        <v>207</v>
      </c>
      <c r="B40" s="21" t="s">
        <v>5</v>
      </c>
      <c r="C40" s="21" t="s">
        <v>41</v>
      </c>
      <c r="D40" s="19" t="s">
        <v>64</v>
      </c>
      <c r="E40" s="21"/>
      <c r="F40" s="8"/>
      <c r="G40" s="21" t="s">
        <v>202</v>
      </c>
      <c r="H40" s="21"/>
      <c r="I40" s="21"/>
      <c r="J40" s="21"/>
    </row>
    <row r="41" spans="1:10" ht="123" customHeight="1" hidden="1">
      <c r="A41" s="2" t="s">
        <v>65</v>
      </c>
      <c r="B41" s="21" t="s">
        <v>5</v>
      </c>
      <c r="C41" s="21" t="s">
        <v>41</v>
      </c>
      <c r="D41" s="19" t="s">
        <v>64</v>
      </c>
      <c r="E41" s="21" t="s">
        <v>66</v>
      </c>
      <c r="F41" s="8"/>
      <c r="G41" s="21" t="s">
        <v>202</v>
      </c>
      <c r="H41" s="21"/>
      <c r="I41" s="21"/>
      <c r="J41" s="21"/>
    </row>
    <row r="42" spans="1:10" ht="46.5" customHeight="1">
      <c r="A42" s="2" t="s">
        <v>159</v>
      </c>
      <c r="B42" s="21" t="s">
        <v>5</v>
      </c>
      <c r="C42" s="21" t="s">
        <v>41</v>
      </c>
      <c r="D42" s="19" t="s">
        <v>294</v>
      </c>
      <c r="E42" s="21"/>
      <c r="F42" s="8">
        <f>F43+F47</f>
        <v>19</v>
      </c>
      <c r="G42" s="8">
        <f>G43+G47</f>
        <v>1507</v>
      </c>
      <c r="H42" s="8">
        <f>H43+H47</f>
        <v>0</v>
      </c>
      <c r="I42" s="8">
        <f>I43+I47</f>
        <v>1507</v>
      </c>
      <c r="J42" s="8">
        <f>J43+J47</f>
        <v>1367</v>
      </c>
    </row>
    <row r="43" spans="1:10" ht="46.5" customHeight="1">
      <c r="A43" s="2" t="s">
        <v>158</v>
      </c>
      <c r="B43" s="21" t="s">
        <v>5</v>
      </c>
      <c r="C43" s="21" t="s">
        <v>41</v>
      </c>
      <c r="D43" s="19" t="s">
        <v>294</v>
      </c>
      <c r="E43" s="21"/>
      <c r="F43" s="8">
        <f>F44+F45+F46</f>
        <v>1.5</v>
      </c>
      <c r="G43" s="8">
        <f>G44+G45+G46</f>
        <v>764</v>
      </c>
      <c r="H43" s="8">
        <f>H44+H45+H46</f>
        <v>0</v>
      </c>
      <c r="I43" s="8">
        <f>I44+I45+I46</f>
        <v>764</v>
      </c>
      <c r="J43" s="8">
        <f>J44+J45+J46</f>
        <v>624</v>
      </c>
    </row>
    <row r="44" spans="1:10" ht="125.25" customHeight="1">
      <c r="A44" s="2" t="s">
        <v>65</v>
      </c>
      <c r="B44" s="21" t="s">
        <v>5</v>
      </c>
      <c r="C44" s="21" t="s">
        <v>41</v>
      </c>
      <c r="D44" s="19" t="s">
        <v>294</v>
      </c>
      <c r="E44" s="21" t="s">
        <v>66</v>
      </c>
      <c r="F44" s="8">
        <v>28</v>
      </c>
      <c r="G44" s="8">
        <v>617</v>
      </c>
      <c r="H44" s="8"/>
      <c r="I44" s="8">
        <v>617</v>
      </c>
      <c r="J44" s="8">
        <v>617</v>
      </c>
    </row>
    <row r="45" spans="1:10" ht="45.75" customHeight="1">
      <c r="A45" s="2" t="s">
        <v>164</v>
      </c>
      <c r="B45" s="21" t="s">
        <v>5</v>
      </c>
      <c r="C45" s="21" t="s">
        <v>41</v>
      </c>
      <c r="D45" s="19" t="s">
        <v>294</v>
      </c>
      <c r="E45" s="21" t="s">
        <v>68</v>
      </c>
      <c r="F45" s="8">
        <v>-28.5</v>
      </c>
      <c r="G45" s="8">
        <v>140</v>
      </c>
      <c r="H45" s="8"/>
      <c r="I45" s="8">
        <v>140</v>
      </c>
      <c r="J45" s="8">
        <v>0</v>
      </c>
    </row>
    <row r="46" spans="1:10" ht="18.75" customHeight="1">
      <c r="A46" s="2" t="s">
        <v>72</v>
      </c>
      <c r="B46" s="21" t="s">
        <v>5</v>
      </c>
      <c r="C46" s="21" t="s">
        <v>41</v>
      </c>
      <c r="D46" s="19" t="s">
        <v>294</v>
      </c>
      <c r="E46" s="21" t="s">
        <v>73</v>
      </c>
      <c r="F46" s="8">
        <v>2</v>
      </c>
      <c r="G46" s="8">
        <v>7</v>
      </c>
      <c r="H46" s="8"/>
      <c r="I46" s="8">
        <v>7</v>
      </c>
      <c r="J46" s="8">
        <v>7</v>
      </c>
    </row>
    <row r="47" spans="1:10" ht="49.5" customHeight="1">
      <c r="A47" s="2" t="s">
        <v>160</v>
      </c>
      <c r="B47" s="21" t="s">
        <v>5</v>
      </c>
      <c r="C47" s="21" t="s">
        <v>41</v>
      </c>
      <c r="D47" s="19" t="s">
        <v>294</v>
      </c>
      <c r="E47" s="21"/>
      <c r="F47" s="8">
        <f>F48</f>
        <v>17.5</v>
      </c>
      <c r="G47" s="8">
        <f>G48</f>
        <v>743</v>
      </c>
      <c r="H47" s="8">
        <f>H48</f>
        <v>0</v>
      </c>
      <c r="I47" s="8">
        <f>I48</f>
        <v>743</v>
      </c>
      <c r="J47" s="8">
        <f>J48</f>
        <v>743</v>
      </c>
    </row>
    <row r="48" spans="1:10" ht="126" customHeight="1">
      <c r="A48" s="2" t="s">
        <v>65</v>
      </c>
      <c r="B48" s="21" t="s">
        <v>5</v>
      </c>
      <c r="C48" s="21" t="s">
        <v>41</v>
      </c>
      <c r="D48" s="19" t="s">
        <v>294</v>
      </c>
      <c r="E48" s="21" t="s">
        <v>66</v>
      </c>
      <c r="F48" s="8">
        <v>17.5</v>
      </c>
      <c r="G48" s="8">
        <v>743</v>
      </c>
      <c r="H48" s="8"/>
      <c r="I48" s="8">
        <v>743</v>
      </c>
      <c r="J48" s="8">
        <v>743</v>
      </c>
    </row>
    <row r="49" spans="1:10" ht="15" customHeight="1">
      <c r="A49" s="2" t="s">
        <v>10</v>
      </c>
      <c r="B49" s="1" t="s">
        <v>5</v>
      </c>
      <c r="C49" s="1" t="s">
        <v>30</v>
      </c>
      <c r="D49" s="38"/>
      <c r="E49" s="1"/>
      <c r="F49" s="3">
        <f aca="true" t="shared" si="1" ref="F49:J50">F50</f>
        <v>0</v>
      </c>
      <c r="G49" s="3">
        <f t="shared" si="1"/>
        <v>500</v>
      </c>
      <c r="H49" s="3">
        <f t="shared" si="1"/>
        <v>0</v>
      </c>
      <c r="I49" s="3">
        <f>I50</f>
        <v>500</v>
      </c>
      <c r="J49" s="3">
        <f t="shared" si="1"/>
        <v>500</v>
      </c>
    </row>
    <row r="50" spans="1:10" ht="30" customHeight="1">
      <c r="A50" s="2" t="s">
        <v>70</v>
      </c>
      <c r="B50" s="1" t="s">
        <v>5</v>
      </c>
      <c r="C50" s="1" t="s">
        <v>30</v>
      </c>
      <c r="D50" s="38" t="s">
        <v>264</v>
      </c>
      <c r="E50" s="1"/>
      <c r="F50" s="3">
        <f>F51</f>
        <v>0</v>
      </c>
      <c r="G50" s="3">
        <f>G51</f>
        <v>500</v>
      </c>
      <c r="H50" s="3">
        <f t="shared" si="1"/>
        <v>0</v>
      </c>
      <c r="I50" s="3">
        <f t="shared" si="1"/>
        <v>500</v>
      </c>
      <c r="J50" s="3">
        <f t="shared" si="1"/>
        <v>500</v>
      </c>
    </row>
    <row r="51" spans="1:10" ht="31.5" customHeight="1">
      <c r="A51" s="2" t="s">
        <v>156</v>
      </c>
      <c r="B51" s="1" t="s">
        <v>5</v>
      </c>
      <c r="C51" s="1" t="s">
        <v>30</v>
      </c>
      <c r="D51" s="38" t="s">
        <v>264</v>
      </c>
      <c r="E51" s="1"/>
      <c r="F51" s="3">
        <f>F52</f>
        <v>0</v>
      </c>
      <c r="G51" s="3">
        <f>G52</f>
        <v>500</v>
      </c>
      <c r="H51" s="3">
        <f>H52</f>
        <v>0</v>
      </c>
      <c r="I51" s="3">
        <f>I52</f>
        <v>500</v>
      </c>
      <c r="J51" s="3">
        <f>J52</f>
        <v>500</v>
      </c>
    </row>
    <row r="52" spans="1:10" ht="14.25" customHeight="1">
      <c r="A52" s="2" t="s">
        <v>72</v>
      </c>
      <c r="B52" s="1" t="s">
        <v>5</v>
      </c>
      <c r="C52" s="1" t="s">
        <v>30</v>
      </c>
      <c r="D52" s="38" t="s">
        <v>264</v>
      </c>
      <c r="E52" s="1" t="s">
        <v>73</v>
      </c>
      <c r="F52" s="3">
        <v>0</v>
      </c>
      <c r="G52" s="3">
        <v>500</v>
      </c>
      <c r="H52" s="3"/>
      <c r="I52" s="3">
        <v>500</v>
      </c>
      <c r="J52" s="3">
        <v>500</v>
      </c>
    </row>
    <row r="53" spans="1:10" ht="30.75" customHeight="1">
      <c r="A53" s="2" t="s">
        <v>11</v>
      </c>
      <c r="B53" s="1" t="s">
        <v>5</v>
      </c>
      <c r="C53" s="1" t="s">
        <v>48</v>
      </c>
      <c r="D53" s="38"/>
      <c r="E53" s="1"/>
      <c r="F53" s="15">
        <f>F54+F59+F65+F68+F74+F82+F62+F116</f>
        <v>-12153.300000000003</v>
      </c>
      <c r="G53" s="15">
        <f>G54+G59+G65+G68+G74+G82+G62</f>
        <v>86623.4</v>
      </c>
      <c r="H53" s="15">
        <f>H54+H59+H65+H68+H74+H82+H62</f>
        <v>0</v>
      </c>
      <c r="I53" s="15">
        <f>I54+I59+I65+I68+I74+I82+I62</f>
        <v>78796.2</v>
      </c>
      <c r="J53" s="15">
        <f>J54+J59+J65+J68+J74+J82+J62</f>
        <v>59888.2</v>
      </c>
    </row>
    <row r="54" spans="1:10" ht="108.75" customHeight="1">
      <c r="A54" s="2" t="s">
        <v>74</v>
      </c>
      <c r="B54" s="1" t="s">
        <v>5</v>
      </c>
      <c r="C54" s="1" t="s">
        <v>48</v>
      </c>
      <c r="D54" s="38" t="s">
        <v>295</v>
      </c>
      <c r="E54" s="1"/>
      <c r="F54" s="15">
        <f>F57+F55</f>
        <v>4151.2</v>
      </c>
      <c r="G54" s="15">
        <f>G57+G55</f>
        <v>17897.5</v>
      </c>
      <c r="H54" s="15">
        <f>H57+H55</f>
        <v>0</v>
      </c>
      <c r="I54" s="15">
        <f>I57+I55</f>
        <v>0</v>
      </c>
      <c r="J54" s="15">
        <f>J57+J55</f>
        <v>0</v>
      </c>
    </row>
    <row r="55" spans="1:10" ht="30.75" customHeight="1" hidden="1">
      <c r="A55" s="2" t="s">
        <v>245</v>
      </c>
      <c r="B55" s="1" t="s">
        <v>5</v>
      </c>
      <c r="C55" s="1" t="s">
        <v>48</v>
      </c>
      <c r="D55" s="38" t="s">
        <v>75</v>
      </c>
      <c r="E55" s="1"/>
      <c r="F55" s="3"/>
      <c r="G55" s="15">
        <f>G56</f>
        <v>0</v>
      </c>
      <c r="H55" s="15">
        <f>H56</f>
        <v>0</v>
      </c>
      <c r="I55" s="15">
        <f>I56</f>
        <v>0</v>
      </c>
      <c r="J55" s="15">
        <f>J56</f>
        <v>0</v>
      </c>
    </row>
    <row r="56" spans="1:10" ht="59.25" customHeight="1" hidden="1">
      <c r="A56" s="23" t="s">
        <v>76</v>
      </c>
      <c r="B56" s="1" t="s">
        <v>5</v>
      </c>
      <c r="C56" s="1" t="s">
        <v>48</v>
      </c>
      <c r="D56" s="38" t="s">
        <v>75</v>
      </c>
      <c r="E56" s="1" t="s">
        <v>77</v>
      </c>
      <c r="F56" s="3"/>
      <c r="G56" s="15">
        <v>0</v>
      </c>
      <c r="H56" s="15"/>
      <c r="I56" s="15">
        <v>0</v>
      </c>
      <c r="J56" s="15">
        <v>0</v>
      </c>
    </row>
    <row r="57" spans="1:10" ht="63" customHeight="1">
      <c r="A57" s="2" t="s">
        <v>121</v>
      </c>
      <c r="B57" s="1" t="s">
        <v>5</v>
      </c>
      <c r="C57" s="1" t="s">
        <v>48</v>
      </c>
      <c r="D57" s="38" t="s">
        <v>295</v>
      </c>
      <c r="E57" s="1"/>
      <c r="F57" s="15">
        <f>F58</f>
        <v>4151.2</v>
      </c>
      <c r="G57" s="15">
        <f>G58</f>
        <v>17897.5</v>
      </c>
      <c r="H57" s="15">
        <f>H58</f>
        <v>0</v>
      </c>
      <c r="I57" s="15">
        <f>I58</f>
        <v>0</v>
      </c>
      <c r="J57" s="15">
        <f>J58</f>
        <v>0</v>
      </c>
    </row>
    <row r="58" spans="1:10" ht="61.5" customHeight="1">
      <c r="A58" s="23" t="s">
        <v>76</v>
      </c>
      <c r="B58" s="1" t="s">
        <v>5</v>
      </c>
      <c r="C58" s="1" t="s">
        <v>48</v>
      </c>
      <c r="D58" s="38" t="s">
        <v>295</v>
      </c>
      <c r="E58" s="1" t="s">
        <v>77</v>
      </c>
      <c r="F58" s="3">
        <v>4151.2</v>
      </c>
      <c r="G58" s="15">
        <v>17897.5</v>
      </c>
      <c r="H58" s="15"/>
      <c r="I58" s="15">
        <v>0</v>
      </c>
      <c r="J58" s="15">
        <v>0</v>
      </c>
    </row>
    <row r="59" spans="1:10" ht="93" customHeight="1" hidden="1">
      <c r="A59" s="23" t="s">
        <v>118</v>
      </c>
      <c r="B59" s="1" t="s">
        <v>5</v>
      </c>
      <c r="C59" s="1" t="s">
        <v>48</v>
      </c>
      <c r="D59" s="38" t="s">
        <v>119</v>
      </c>
      <c r="E59" s="1"/>
      <c r="F59" s="3"/>
      <c r="G59" s="15">
        <f>G61</f>
        <v>0</v>
      </c>
      <c r="H59" s="15">
        <f>H61</f>
        <v>0</v>
      </c>
      <c r="I59" s="15">
        <f>I61</f>
        <v>0</v>
      </c>
      <c r="J59" s="15">
        <f>J61</f>
        <v>0</v>
      </c>
    </row>
    <row r="60" spans="1:10" ht="30.75" customHeight="1" hidden="1">
      <c r="A60" s="2" t="s">
        <v>186</v>
      </c>
      <c r="B60" s="1" t="s">
        <v>5</v>
      </c>
      <c r="C60" s="1" t="s">
        <v>48</v>
      </c>
      <c r="D60" s="38" t="s">
        <v>119</v>
      </c>
      <c r="E60" s="1"/>
      <c r="F60" s="3"/>
      <c r="G60" s="15">
        <f>G61</f>
        <v>0</v>
      </c>
      <c r="H60" s="15"/>
      <c r="I60" s="15">
        <v>0</v>
      </c>
      <c r="J60" s="15">
        <v>0</v>
      </c>
    </row>
    <row r="61" spans="1:10" ht="45.75" customHeight="1" hidden="1">
      <c r="A61" s="2" t="s">
        <v>164</v>
      </c>
      <c r="B61" s="1" t="s">
        <v>5</v>
      </c>
      <c r="C61" s="1" t="s">
        <v>48</v>
      </c>
      <c r="D61" s="38" t="s">
        <v>119</v>
      </c>
      <c r="E61" s="1" t="s">
        <v>68</v>
      </c>
      <c r="F61" s="3"/>
      <c r="G61" s="15">
        <v>0</v>
      </c>
      <c r="H61" s="15"/>
      <c r="I61" s="15">
        <v>0</v>
      </c>
      <c r="J61" s="15">
        <v>0</v>
      </c>
    </row>
    <row r="62" spans="1:10" ht="94.5" customHeight="1" hidden="1">
      <c r="A62" s="2" t="s">
        <v>118</v>
      </c>
      <c r="B62" s="1" t="s">
        <v>5</v>
      </c>
      <c r="C62" s="1" t="s">
        <v>48</v>
      </c>
      <c r="D62" s="38" t="s">
        <v>119</v>
      </c>
      <c r="E62" s="1"/>
      <c r="F62" s="3"/>
      <c r="G62" s="15">
        <f>G63</f>
        <v>0</v>
      </c>
      <c r="H62" s="15">
        <f aca="true" t="shared" si="2" ref="H62:J63">H63</f>
        <v>0</v>
      </c>
      <c r="I62" s="15">
        <f t="shared" si="2"/>
        <v>0</v>
      </c>
      <c r="J62" s="15">
        <f t="shared" si="2"/>
        <v>0</v>
      </c>
    </row>
    <row r="63" spans="1:10" ht="30" customHeight="1" hidden="1">
      <c r="A63" s="2" t="s">
        <v>166</v>
      </c>
      <c r="B63" s="1" t="s">
        <v>5</v>
      </c>
      <c r="C63" s="1" t="s">
        <v>48</v>
      </c>
      <c r="D63" s="38" t="s">
        <v>119</v>
      </c>
      <c r="E63" s="1"/>
      <c r="F63" s="3"/>
      <c r="G63" s="15">
        <f>G64</f>
        <v>0</v>
      </c>
      <c r="H63" s="15">
        <f t="shared" si="2"/>
        <v>0</v>
      </c>
      <c r="I63" s="15">
        <f t="shared" si="2"/>
        <v>0</v>
      </c>
      <c r="J63" s="15">
        <f t="shared" si="2"/>
        <v>0</v>
      </c>
    </row>
    <row r="64" spans="1:10" ht="45.75" customHeight="1" hidden="1">
      <c r="A64" s="2" t="s">
        <v>164</v>
      </c>
      <c r="B64" s="1" t="s">
        <v>5</v>
      </c>
      <c r="C64" s="1" t="s">
        <v>48</v>
      </c>
      <c r="D64" s="38" t="s">
        <v>119</v>
      </c>
      <c r="E64" s="1" t="s">
        <v>68</v>
      </c>
      <c r="F64" s="3"/>
      <c r="G64" s="15"/>
      <c r="H64" s="15"/>
      <c r="I64" s="15">
        <v>0</v>
      </c>
      <c r="J64" s="15">
        <v>0</v>
      </c>
    </row>
    <row r="65" spans="1:10" ht="60.75" customHeight="1">
      <c r="A65" s="23" t="s">
        <v>78</v>
      </c>
      <c r="B65" s="1" t="s">
        <v>5</v>
      </c>
      <c r="C65" s="1" t="s">
        <v>48</v>
      </c>
      <c r="D65" s="38" t="s">
        <v>296</v>
      </c>
      <c r="E65" s="1"/>
      <c r="F65" s="15">
        <f aca="true" t="shared" si="3" ref="F65:J66">F66</f>
        <v>20</v>
      </c>
      <c r="G65" s="15">
        <f t="shared" si="3"/>
        <v>20</v>
      </c>
      <c r="H65" s="15">
        <f t="shared" si="3"/>
        <v>0</v>
      </c>
      <c r="I65" s="15">
        <f t="shared" si="3"/>
        <v>0</v>
      </c>
      <c r="J65" s="15">
        <f t="shared" si="3"/>
        <v>0</v>
      </c>
    </row>
    <row r="66" spans="1:10" ht="27" customHeight="1">
      <c r="A66" s="2" t="s">
        <v>166</v>
      </c>
      <c r="B66" s="1" t="s">
        <v>5</v>
      </c>
      <c r="C66" s="1" t="s">
        <v>48</v>
      </c>
      <c r="D66" s="38" t="s">
        <v>296</v>
      </c>
      <c r="E66" s="1"/>
      <c r="F66" s="15">
        <f t="shared" si="3"/>
        <v>20</v>
      </c>
      <c r="G66" s="15">
        <f t="shared" si="3"/>
        <v>20</v>
      </c>
      <c r="H66" s="15">
        <f t="shared" si="3"/>
        <v>0</v>
      </c>
      <c r="I66" s="15">
        <f t="shared" si="3"/>
        <v>0</v>
      </c>
      <c r="J66" s="15">
        <f t="shared" si="3"/>
        <v>0</v>
      </c>
    </row>
    <row r="67" spans="1:10" ht="45.75" customHeight="1">
      <c r="A67" s="2" t="s">
        <v>164</v>
      </c>
      <c r="B67" s="1" t="s">
        <v>5</v>
      </c>
      <c r="C67" s="1" t="s">
        <v>48</v>
      </c>
      <c r="D67" s="38" t="s">
        <v>296</v>
      </c>
      <c r="E67" s="1" t="s">
        <v>68</v>
      </c>
      <c r="F67" s="3">
        <v>20</v>
      </c>
      <c r="G67" s="15">
        <v>20</v>
      </c>
      <c r="H67" s="15"/>
      <c r="I67" s="15">
        <v>0</v>
      </c>
      <c r="J67" s="15">
        <v>0</v>
      </c>
    </row>
    <row r="68" spans="1:10" ht="93" customHeight="1" hidden="1">
      <c r="A68" s="2" t="s">
        <v>103</v>
      </c>
      <c r="B68" s="1" t="s">
        <v>5</v>
      </c>
      <c r="C68" s="1" t="s">
        <v>48</v>
      </c>
      <c r="D68" s="38" t="s">
        <v>104</v>
      </c>
      <c r="E68" s="1"/>
      <c r="F68" s="3"/>
      <c r="G68" s="15">
        <f aca="true" t="shared" si="4" ref="G68:J69">G69</f>
        <v>0</v>
      </c>
      <c r="H68" s="15">
        <f t="shared" si="4"/>
        <v>0</v>
      </c>
      <c r="I68" s="15">
        <f t="shared" si="4"/>
        <v>0</v>
      </c>
      <c r="J68" s="15">
        <f t="shared" si="4"/>
        <v>0</v>
      </c>
    </row>
    <row r="69" spans="1:10" ht="33" customHeight="1" hidden="1">
      <c r="A69" s="2" t="s">
        <v>186</v>
      </c>
      <c r="B69" s="1" t="s">
        <v>5</v>
      </c>
      <c r="C69" s="1" t="s">
        <v>48</v>
      </c>
      <c r="D69" s="38" t="s">
        <v>104</v>
      </c>
      <c r="E69" s="1"/>
      <c r="F69" s="3"/>
      <c r="G69" s="15">
        <f t="shared" si="4"/>
        <v>0</v>
      </c>
      <c r="H69" s="15">
        <f t="shared" si="4"/>
        <v>0</v>
      </c>
      <c r="I69" s="15">
        <f t="shared" si="4"/>
        <v>0</v>
      </c>
      <c r="J69" s="15">
        <f t="shared" si="4"/>
        <v>0</v>
      </c>
    </row>
    <row r="70" spans="1:10" ht="46.5" customHeight="1" hidden="1">
      <c r="A70" s="2" t="s">
        <v>164</v>
      </c>
      <c r="B70" s="1" t="s">
        <v>5</v>
      </c>
      <c r="C70" s="1" t="s">
        <v>48</v>
      </c>
      <c r="D70" s="38" t="s">
        <v>104</v>
      </c>
      <c r="E70" s="1" t="s">
        <v>68</v>
      </c>
      <c r="F70" s="3"/>
      <c r="G70" s="15">
        <v>0</v>
      </c>
      <c r="H70" s="15"/>
      <c r="I70" s="15">
        <v>0</v>
      </c>
      <c r="J70" s="15">
        <v>0</v>
      </c>
    </row>
    <row r="71" spans="1:10" ht="109.5" customHeight="1" hidden="1">
      <c r="A71" s="2" t="s">
        <v>105</v>
      </c>
      <c r="B71" s="1" t="s">
        <v>5</v>
      </c>
      <c r="C71" s="1" t="s">
        <v>48</v>
      </c>
      <c r="D71" s="38" t="s">
        <v>106</v>
      </c>
      <c r="E71" s="1"/>
      <c r="F71" s="3"/>
      <c r="G71" s="15">
        <f aca="true" t="shared" si="5" ref="G71:J72">G72</f>
        <v>0</v>
      </c>
      <c r="H71" s="15">
        <f t="shared" si="5"/>
        <v>0</v>
      </c>
      <c r="I71" s="15">
        <f t="shared" si="5"/>
        <v>0</v>
      </c>
      <c r="J71" s="15">
        <f t="shared" si="5"/>
        <v>0</v>
      </c>
    </row>
    <row r="72" spans="1:10" ht="33.75" customHeight="1" hidden="1">
      <c r="A72" s="2" t="s">
        <v>166</v>
      </c>
      <c r="B72" s="1" t="s">
        <v>5</v>
      </c>
      <c r="C72" s="1" t="s">
        <v>48</v>
      </c>
      <c r="D72" s="38" t="s">
        <v>106</v>
      </c>
      <c r="E72" s="1"/>
      <c r="F72" s="3"/>
      <c r="G72" s="15">
        <f t="shared" si="5"/>
        <v>0</v>
      </c>
      <c r="H72" s="15">
        <f t="shared" si="5"/>
        <v>0</v>
      </c>
      <c r="I72" s="15">
        <f t="shared" si="5"/>
        <v>0</v>
      </c>
      <c r="J72" s="15">
        <f t="shared" si="5"/>
        <v>0</v>
      </c>
    </row>
    <row r="73" spans="1:10" ht="46.5" customHeight="1" hidden="1">
      <c r="A73" s="2" t="s">
        <v>164</v>
      </c>
      <c r="B73" s="1" t="s">
        <v>5</v>
      </c>
      <c r="C73" s="1" t="s">
        <v>48</v>
      </c>
      <c r="D73" s="38" t="s">
        <v>106</v>
      </c>
      <c r="E73" s="1" t="s">
        <v>68</v>
      </c>
      <c r="F73" s="3"/>
      <c r="G73" s="15"/>
      <c r="H73" s="15"/>
      <c r="I73" s="15"/>
      <c r="J73" s="15"/>
    </row>
    <row r="74" spans="1:10" ht="47.25" customHeight="1">
      <c r="A74" s="2" t="s">
        <v>63</v>
      </c>
      <c r="B74" s="1" t="s">
        <v>5</v>
      </c>
      <c r="C74" s="1" t="s">
        <v>48</v>
      </c>
      <c r="D74" s="19" t="s">
        <v>294</v>
      </c>
      <c r="E74" s="21"/>
      <c r="F74" s="15">
        <f>F75+F79</f>
        <v>413.5999999999999</v>
      </c>
      <c r="G74" s="15">
        <f>G75+G79</f>
        <v>17227.9</v>
      </c>
      <c r="H74" s="15">
        <f>H75+H79</f>
        <v>0</v>
      </c>
      <c r="I74" s="15">
        <f>I75+I79</f>
        <v>14564</v>
      </c>
      <c r="J74" s="15">
        <f>J75+J79</f>
        <v>14564</v>
      </c>
    </row>
    <row r="75" spans="1:10" ht="45.75" customHeight="1">
      <c r="A75" s="2" t="s">
        <v>134</v>
      </c>
      <c r="B75" s="1" t="s">
        <v>5</v>
      </c>
      <c r="C75" s="1" t="s">
        <v>48</v>
      </c>
      <c r="D75" s="19" t="s">
        <v>294</v>
      </c>
      <c r="E75" s="21"/>
      <c r="F75" s="15">
        <f>F76+F77+F78</f>
        <v>1105</v>
      </c>
      <c r="G75" s="15">
        <f>G76+G77+G78</f>
        <v>14564</v>
      </c>
      <c r="H75" s="15">
        <f>H76+H77+H78</f>
        <v>0</v>
      </c>
      <c r="I75" s="15">
        <f>I76+I77+I78</f>
        <v>14564</v>
      </c>
      <c r="J75" s="15">
        <f>J76+J77+J78</f>
        <v>14564</v>
      </c>
    </row>
    <row r="76" spans="1:10" ht="123.75" customHeight="1">
      <c r="A76" s="2" t="s">
        <v>65</v>
      </c>
      <c r="B76" s="1" t="s">
        <v>5</v>
      </c>
      <c r="C76" s="1" t="s">
        <v>48</v>
      </c>
      <c r="D76" s="19" t="s">
        <v>294</v>
      </c>
      <c r="E76" s="21" t="s">
        <v>66</v>
      </c>
      <c r="F76" s="8">
        <v>852</v>
      </c>
      <c r="G76" s="15">
        <v>14311</v>
      </c>
      <c r="H76" s="15"/>
      <c r="I76" s="15">
        <v>14311</v>
      </c>
      <c r="J76" s="15">
        <v>14311</v>
      </c>
    </row>
    <row r="77" spans="1:10" ht="45.75" customHeight="1">
      <c r="A77" s="2" t="s">
        <v>164</v>
      </c>
      <c r="B77" s="1" t="s">
        <v>5</v>
      </c>
      <c r="C77" s="1" t="s">
        <v>48</v>
      </c>
      <c r="D77" s="19" t="s">
        <v>294</v>
      </c>
      <c r="E77" s="21" t="s">
        <v>68</v>
      </c>
      <c r="F77" s="8">
        <v>150</v>
      </c>
      <c r="G77" s="15">
        <v>150</v>
      </c>
      <c r="H77" s="15"/>
      <c r="I77" s="15">
        <v>150</v>
      </c>
      <c r="J77" s="15">
        <v>150</v>
      </c>
    </row>
    <row r="78" spans="1:10" ht="18.75" customHeight="1">
      <c r="A78" s="2" t="s">
        <v>72</v>
      </c>
      <c r="B78" s="1" t="s">
        <v>5</v>
      </c>
      <c r="C78" s="1" t="s">
        <v>48</v>
      </c>
      <c r="D78" s="19" t="s">
        <v>294</v>
      </c>
      <c r="E78" s="21" t="s">
        <v>73</v>
      </c>
      <c r="F78" s="8">
        <v>103</v>
      </c>
      <c r="G78" s="15">
        <v>103</v>
      </c>
      <c r="H78" s="15"/>
      <c r="I78" s="15">
        <v>103</v>
      </c>
      <c r="J78" s="15">
        <v>103</v>
      </c>
    </row>
    <row r="79" spans="1:10" ht="93.75" customHeight="1">
      <c r="A79" s="2" t="s">
        <v>133</v>
      </c>
      <c r="B79" s="1" t="s">
        <v>5</v>
      </c>
      <c r="C79" s="1" t="s">
        <v>48</v>
      </c>
      <c r="D79" s="19" t="s">
        <v>294</v>
      </c>
      <c r="E79" s="1"/>
      <c r="F79" s="3">
        <f>F80+F81</f>
        <v>-691.4000000000001</v>
      </c>
      <c r="G79" s="3">
        <f>G80+G81</f>
        <v>2663.9</v>
      </c>
      <c r="H79" s="3">
        <f>H80+H81</f>
        <v>0</v>
      </c>
      <c r="I79" s="3">
        <f>I80+I81</f>
        <v>0</v>
      </c>
      <c r="J79" s="3">
        <f>J80+J81</f>
        <v>0</v>
      </c>
    </row>
    <row r="80" spans="1:10" ht="125.25" customHeight="1">
      <c r="A80" s="2" t="s">
        <v>65</v>
      </c>
      <c r="B80" s="1" t="s">
        <v>5</v>
      </c>
      <c r="C80" s="1" t="s">
        <v>48</v>
      </c>
      <c r="D80" s="19" t="s">
        <v>294</v>
      </c>
      <c r="E80" s="1" t="s">
        <v>66</v>
      </c>
      <c r="F80" s="3">
        <v>270.7</v>
      </c>
      <c r="G80" s="3">
        <v>2176.8</v>
      </c>
      <c r="H80" s="3"/>
      <c r="I80" s="3">
        <v>0</v>
      </c>
      <c r="J80" s="3">
        <v>0</v>
      </c>
    </row>
    <row r="81" spans="1:10" ht="45" customHeight="1">
      <c r="A81" s="2" t="s">
        <v>164</v>
      </c>
      <c r="B81" s="1" t="s">
        <v>5</v>
      </c>
      <c r="C81" s="1" t="s">
        <v>48</v>
      </c>
      <c r="D81" s="19" t="s">
        <v>294</v>
      </c>
      <c r="E81" s="1" t="s">
        <v>68</v>
      </c>
      <c r="F81" s="3">
        <v>-962.1</v>
      </c>
      <c r="G81" s="3">
        <v>487.1</v>
      </c>
      <c r="H81" s="3"/>
      <c r="I81" s="15">
        <v>0</v>
      </c>
      <c r="J81" s="15">
        <v>0</v>
      </c>
    </row>
    <row r="82" spans="1:10" ht="31.5" customHeight="1">
      <c r="A82" s="2" t="s">
        <v>70</v>
      </c>
      <c r="B82" s="1" t="s">
        <v>5</v>
      </c>
      <c r="C82" s="1" t="s">
        <v>48</v>
      </c>
      <c r="D82" s="38" t="s">
        <v>264</v>
      </c>
      <c r="E82" s="1"/>
      <c r="F82" s="3">
        <f>F85+F89+F91+F98+F96+F101+F118+F113+F106+F103+F110+F108</f>
        <v>631.3000000000002</v>
      </c>
      <c r="G82" s="3">
        <f>G85+G89+G91+G98+G96+G101+G118+G113+G106+G103+G110+G108</f>
        <v>51478</v>
      </c>
      <c r="H82" s="3">
        <f>H85+H89+H91+H98+H96+H101+H116+H118+H106</f>
        <v>0</v>
      </c>
      <c r="I82" s="3">
        <f>I85+I89+I91+I98+I96+I101+I116+I118+I106+I83</f>
        <v>64232.2</v>
      </c>
      <c r="J82" s="3">
        <f>J85+J89+J91+J98+J96+J101+J116+J118+J106+J83</f>
        <v>45324.2</v>
      </c>
    </row>
    <row r="83" spans="1:10" ht="63">
      <c r="A83" s="2" t="s">
        <v>121</v>
      </c>
      <c r="B83" s="1" t="s">
        <v>5</v>
      </c>
      <c r="C83" s="1" t="s">
        <v>48</v>
      </c>
      <c r="D83" s="38" t="s">
        <v>264</v>
      </c>
      <c r="E83" s="1"/>
      <c r="F83" s="3">
        <v>0</v>
      </c>
      <c r="G83" s="3">
        <f>G84</f>
        <v>0</v>
      </c>
      <c r="H83" s="3">
        <f>H84</f>
        <v>0</v>
      </c>
      <c r="I83" s="3">
        <f>I84</f>
        <v>17897.6</v>
      </c>
      <c r="J83" s="3">
        <f>J84</f>
        <v>17897.6</v>
      </c>
    </row>
    <row r="84" spans="1:10" ht="63">
      <c r="A84" s="23" t="s">
        <v>76</v>
      </c>
      <c r="B84" s="1" t="s">
        <v>5</v>
      </c>
      <c r="C84" s="1" t="s">
        <v>48</v>
      </c>
      <c r="D84" s="38" t="s">
        <v>264</v>
      </c>
      <c r="E84" s="1" t="s">
        <v>77</v>
      </c>
      <c r="F84" s="3">
        <v>0</v>
      </c>
      <c r="G84" s="3">
        <v>0</v>
      </c>
      <c r="H84" s="3"/>
      <c r="I84" s="3">
        <v>17897.6</v>
      </c>
      <c r="J84" s="3">
        <v>17897.6</v>
      </c>
    </row>
    <row r="85" spans="1:10" ht="45.75" customHeight="1">
      <c r="A85" s="2" t="s">
        <v>120</v>
      </c>
      <c r="B85" s="1" t="s">
        <v>5</v>
      </c>
      <c r="C85" s="1" t="s">
        <v>48</v>
      </c>
      <c r="D85" s="38" t="s">
        <v>264</v>
      </c>
      <c r="E85" s="1"/>
      <c r="F85" s="3">
        <f>F86+F87+F88</f>
        <v>-810.1999999999998</v>
      </c>
      <c r="G85" s="3">
        <f>G86+G87+G88</f>
        <v>48618</v>
      </c>
      <c r="H85" s="3">
        <f>H86+H87+H88</f>
        <v>0</v>
      </c>
      <c r="I85" s="3">
        <f>I86+I87+I88</f>
        <v>31618</v>
      </c>
      <c r="J85" s="3">
        <f>J86+J87+J88</f>
        <v>0</v>
      </c>
    </row>
    <row r="86" spans="1:10" ht="125.25" customHeight="1">
      <c r="A86" s="2" t="s">
        <v>65</v>
      </c>
      <c r="B86" s="1" t="s">
        <v>5</v>
      </c>
      <c r="C86" s="1" t="s">
        <v>48</v>
      </c>
      <c r="D86" s="38" t="s">
        <v>264</v>
      </c>
      <c r="E86" s="1" t="s">
        <v>66</v>
      </c>
      <c r="F86" s="3">
        <v>-3246</v>
      </c>
      <c r="G86" s="3">
        <v>25933</v>
      </c>
      <c r="H86" s="3"/>
      <c r="I86" s="3">
        <v>20933</v>
      </c>
      <c r="J86" s="3">
        <v>0</v>
      </c>
    </row>
    <row r="87" spans="1:10" ht="45.75" customHeight="1">
      <c r="A87" s="2" t="s">
        <v>164</v>
      </c>
      <c r="B87" s="1" t="s">
        <v>5</v>
      </c>
      <c r="C87" s="1" t="s">
        <v>48</v>
      </c>
      <c r="D87" s="38" t="s">
        <v>264</v>
      </c>
      <c r="E87" s="1" t="s">
        <v>68</v>
      </c>
      <c r="F87" s="3">
        <v>2403.8</v>
      </c>
      <c r="G87" s="3">
        <v>22546</v>
      </c>
      <c r="H87" s="3"/>
      <c r="I87" s="3">
        <v>10546</v>
      </c>
      <c r="J87" s="3">
        <v>0</v>
      </c>
    </row>
    <row r="88" spans="1:10" ht="17.25" customHeight="1">
      <c r="A88" s="2" t="s">
        <v>72</v>
      </c>
      <c r="B88" s="1" t="s">
        <v>5</v>
      </c>
      <c r="C88" s="1" t="s">
        <v>48</v>
      </c>
      <c r="D88" s="38" t="s">
        <v>264</v>
      </c>
      <c r="E88" s="1" t="s">
        <v>73</v>
      </c>
      <c r="F88" s="3">
        <v>32</v>
      </c>
      <c r="G88" s="3">
        <v>139</v>
      </c>
      <c r="H88" s="3"/>
      <c r="I88" s="3">
        <v>139</v>
      </c>
      <c r="J88" s="3">
        <v>0</v>
      </c>
    </row>
    <row r="89" spans="1:10" ht="60.75" customHeight="1">
      <c r="A89" s="12" t="s">
        <v>136</v>
      </c>
      <c r="B89" s="1" t="s">
        <v>5</v>
      </c>
      <c r="C89" s="1" t="s">
        <v>48</v>
      </c>
      <c r="D89" s="38" t="s">
        <v>264</v>
      </c>
      <c r="E89" s="19"/>
      <c r="F89" s="8">
        <f>F90</f>
        <v>810</v>
      </c>
      <c r="G89" s="8">
        <f>G90</f>
        <v>810</v>
      </c>
      <c r="H89" s="8">
        <f>H90</f>
        <v>0</v>
      </c>
      <c r="I89" s="8">
        <f>I90</f>
        <v>0</v>
      </c>
      <c r="J89" s="8">
        <f>J90</f>
        <v>0</v>
      </c>
    </row>
    <row r="90" spans="1:10" ht="48.75" customHeight="1">
      <c r="A90" s="2" t="s">
        <v>164</v>
      </c>
      <c r="B90" s="1" t="s">
        <v>5</v>
      </c>
      <c r="C90" s="1" t="s">
        <v>48</v>
      </c>
      <c r="D90" s="38" t="s">
        <v>264</v>
      </c>
      <c r="E90" s="19" t="s">
        <v>68</v>
      </c>
      <c r="F90" s="8">
        <v>810</v>
      </c>
      <c r="G90" s="8">
        <v>810</v>
      </c>
      <c r="H90" s="8"/>
      <c r="I90" s="8">
        <v>0</v>
      </c>
      <c r="J90" s="8">
        <v>0</v>
      </c>
    </row>
    <row r="91" spans="1:10" ht="34.5" customHeight="1" hidden="1">
      <c r="A91" s="12" t="s">
        <v>225</v>
      </c>
      <c r="B91" s="1" t="s">
        <v>5</v>
      </c>
      <c r="C91" s="1" t="s">
        <v>48</v>
      </c>
      <c r="D91" s="38" t="s">
        <v>71</v>
      </c>
      <c r="E91" s="19"/>
      <c r="F91" s="36"/>
      <c r="G91" s="8">
        <f>G95+G94+G92+G93</f>
        <v>0</v>
      </c>
      <c r="H91" s="8">
        <f>H95</f>
        <v>0</v>
      </c>
      <c r="I91" s="8">
        <f>I95</f>
        <v>0</v>
      </c>
      <c r="J91" s="8">
        <f>J95</f>
        <v>0</v>
      </c>
    </row>
    <row r="92" spans="1:10" ht="45.75" customHeight="1" hidden="1">
      <c r="A92" s="2" t="s">
        <v>164</v>
      </c>
      <c r="B92" s="1" t="s">
        <v>5</v>
      </c>
      <c r="C92" s="1" t="s">
        <v>48</v>
      </c>
      <c r="D92" s="38" t="s">
        <v>71</v>
      </c>
      <c r="E92" s="19" t="s">
        <v>68</v>
      </c>
      <c r="F92" s="36"/>
      <c r="G92" s="8"/>
      <c r="H92" s="8"/>
      <c r="I92" s="8"/>
      <c r="J92" s="8"/>
    </row>
    <row r="93" spans="1:10" ht="67.5" customHeight="1" hidden="1">
      <c r="A93" s="2" t="s">
        <v>91</v>
      </c>
      <c r="B93" s="1" t="s">
        <v>5</v>
      </c>
      <c r="C93" s="1" t="s">
        <v>48</v>
      </c>
      <c r="D93" s="38" t="s">
        <v>71</v>
      </c>
      <c r="E93" s="19" t="s">
        <v>92</v>
      </c>
      <c r="F93" s="36"/>
      <c r="G93" s="8"/>
      <c r="H93" s="8"/>
      <c r="I93" s="8"/>
      <c r="J93" s="8"/>
    </row>
    <row r="94" spans="1:10" ht="63.75" customHeight="1" hidden="1">
      <c r="A94" s="23" t="s">
        <v>76</v>
      </c>
      <c r="B94" s="1" t="s">
        <v>5</v>
      </c>
      <c r="C94" s="1" t="s">
        <v>48</v>
      </c>
      <c r="D94" s="38" t="s">
        <v>71</v>
      </c>
      <c r="E94" s="19" t="s">
        <v>77</v>
      </c>
      <c r="F94" s="36"/>
      <c r="G94" s="8"/>
      <c r="H94" s="8"/>
      <c r="I94" s="8"/>
      <c r="J94" s="8"/>
    </row>
    <row r="95" spans="1:10" ht="21" customHeight="1" hidden="1">
      <c r="A95" s="2" t="s">
        <v>72</v>
      </c>
      <c r="B95" s="1" t="s">
        <v>5</v>
      </c>
      <c r="C95" s="1" t="s">
        <v>48</v>
      </c>
      <c r="D95" s="38" t="s">
        <v>71</v>
      </c>
      <c r="E95" s="19" t="s">
        <v>73</v>
      </c>
      <c r="F95" s="36"/>
      <c r="G95" s="8">
        <v>0</v>
      </c>
      <c r="H95" s="8"/>
      <c r="I95" s="8">
        <v>0</v>
      </c>
      <c r="J95" s="8">
        <v>0</v>
      </c>
    </row>
    <row r="96" spans="1:10" ht="111" customHeight="1" hidden="1">
      <c r="A96" s="2" t="s">
        <v>181</v>
      </c>
      <c r="B96" s="1" t="s">
        <v>5</v>
      </c>
      <c r="C96" s="1" t="s">
        <v>48</v>
      </c>
      <c r="D96" s="38" t="s">
        <v>71</v>
      </c>
      <c r="E96" s="19"/>
      <c r="F96" s="36"/>
      <c r="G96" s="8">
        <f>G97</f>
        <v>0</v>
      </c>
      <c r="H96" s="8">
        <f>H97</f>
        <v>0</v>
      </c>
      <c r="I96" s="8">
        <f>I97</f>
        <v>0</v>
      </c>
      <c r="J96" s="8">
        <f>J97</f>
        <v>0</v>
      </c>
    </row>
    <row r="97" spans="1:10" ht="62.25" customHeight="1" hidden="1">
      <c r="A97" s="2" t="s">
        <v>91</v>
      </c>
      <c r="B97" s="1" t="s">
        <v>5</v>
      </c>
      <c r="C97" s="1" t="s">
        <v>48</v>
      </c>
      <c r="D97" s="38" t="s">
        <v>71</v>
      </c>
      <c r="E97" s="19" t="s">
        <v>92</v>
      </c>
      <c r="F97" s="36"/>
      <c r="G97" s="8"/>
      <c r="H97" s="8"/>
      <c r="I97" s="8">
        <v>0</v>
      </c>
      <c r="J97" s="8">
        <v>0</v>
      </c>
    </row>
    <row r="98" spans="1:10" ht="48" customHeight="1">
      <c r="A98" s="12" t="s">
        <v>135</v>
      </c>
      <c r="B98" s="1" t="s">
        <v>5</v>
      </c>
      <c r="C98" s="1" t="s">
        <v>48</v>
      </c>
      <c r="D98" s="38" t="s">
        <v>264</v>
      </c>
      <c r="E98" s="19"/>
      <c r="F98" s="8">
        <f>F100+F99</f>
        <v>-68.49999999999997</v>
      </c>
      <c r="G98" s="8">
        <f>G100+G99</f>
        <v>1350</v>
      </c>
      <c r="H98" s="8">
        <f>H100+H99</f>
        <v>0</v>
      </c>
      <c r="I98" s="8">
        <f>I100+I99</f>
        <v>0</v>
      </c>
      <c r="J98" s="8">
        <f>J100+J99</f>
        <v>0</v>
      </c>
    </row>
    <row r="99" spans="1:10" ht="45.75" customHeight="1">
      <c r="A99" s="2" t="s">
        <v>164</v>
      </c>
      <c r="B99" s="1" t="s">
        <v>5</v>
      </c>
      <c r="C99" s="1" t="s">
        <v>48</v>
      </c>
      <c r="D99" s="38" t="s">
        <v>264</v>
      </c>
      <c r="E99" s="19" t="s">
        <v>68</v>
      </c>
      <c r="F99" s="8">
        <v>217.9</v>
      </c>
      <c r="G99" s="8">
        <v>550</v>
      </c>
      <c r="H99" s="8"/>
      <c r="I99" s="8">
        <v>0</v>
      </c>
      <c r="J99" s="8">
        <v>0</v>
      </c>
    </row>
    <row r="100" spans="1:10" s="30" customFormat="1" ht="12.75" customHeight="1">
      <c r="A100" s="26" t="s">
        <v>72</v>
      </c>
      <c r="B100" s="27" t="s">
        <v>5</v>
      </c>
      <c r="C100" s="27" t="s">
        <v>48</v>
      </c>
      <c r="D100" s="41" t="s">
        <v>264</v>
      </c>
      <c r="E100" s="28" t="s">
        <v>73</v>
      </c>
      <c r="F100" s="29">
        <v>-286.4</v>
      </c>
      <c r="G100" s="29">
        <v>800</v>
      </c>
      <c r="H100" s="29"/>
      <c r="I100" s="29">
        <v>0</v>
      </c>
      <c r="J100" s="29">
        <v>0</v>
      </c>
    </row>
    <row r="101" spans="1:10" s="30" customFormat="1" ht="42" customHeight="1" hidden="1">
      <c r="A101" s="2" t="s">
        <v>208</v>
      </c>
      <c r="B101" s="27" t="s">
        <v>5</v>
      </c>
      <c r="C101" s="27" t="s">
        <v>48</v>
      </c>
      <c r="D101" s="41" t="s">
        <v>71</v>
      </c>
      <c r="E101" s="28"/>
      <c r="F101" s="37"/>
      <c r="G101" s="29">
        <f>G102</f>
        <v>0</v>
      </c>
      <c r="H101" s="29">
        <f>H102</f>
        <v>0</v>
      </c>
      <c r="I101" s="29">
        <f>I102</f>
        <v>0</v>
      </c>
      <c r="J101" s="29">
        <f>J102</f>
        <v>0</v>
      </c>
    </row>
    <row r="102" spans="1:10" s="30" customFormat="1" ht="0" customHeight="1" hidden="1">
      <c r="A102" s="2" t="s">
        <v>164</v>
      </c>
      <c r="B102" s="27" t="s">
        <v>5</v>
      </c>
      <c r="C102" s="27" t="s">
        <v>48</v>
      </c>
      <c r="D102" s="41" t="s">
        <v>71</v>
      </c>
      <c r="E102" s="28" t="s">
        <v>68</v>
      </c>
      <c r="F102" s="37"/>
      <c r="G102" s="29"/>
      <c r="H102" s="29"/>
      <c r="I102" s="29">
        <v>0</v>
      </c>
      <c r="J102" s="29">
        <v>0</v>
      </c>
    </row>
    <row r="103" spans="1:10" s="30" customFormat="1" ht="41.25" customHeight="1" hidden="1">
      <c r="A103" s="2" t="s">
        <v>234</v>
      </c>
      <c r="B103" s="27" t="s">
        <v>5</v>
      </c>
      <c r="C103" s="27" t="s">
        <v>48</v>
      </c>
      <c r="D103" s="41" t="s">
        <v>71</v>
      </c>
      <c r="E103" s="28"/>
      <c r="F103" s="37"/>
      <c r="G103" s="29">
        <f>G104+G105</f>
        <v>0</v>
      </c>
      <c r="H103" s="29">
        <f>H104+H105</f>
        <v>0</v>
      </c>
      <c r="I103" s="29">
        <f>I104+I105</f>
        <v>0</v>
      </c>
      <c r="J103" s="29">
        <f>J104+J105</f>
        <v>0</v>
      </c>
    </row>
    <row r="104" spans="1:10" s="30" customFormat="1" ht="36" customHeight="1" hidden="1">
      <c r="A104" s="23" t="s">
        <v>76</v>
      </c>
      <c r="B104" s="27" t="s">
        <v>5</v>
      </c>
      <c r="C104" s="27" t="s">
        <v>48</v>
      </c>
      <c r="D104" s="41" t="s">
        <v>71</v>
      </c>
      <c r="E104" s="28" t="s">
        <v>77</v>
      </c>
      <c r="F104" s="37"/>
      <c r="G104" s="29">
        <v>0</v>
      </c>
      <c r="H104" s="29"/>
      <c r="I104" s="29">
        <v>0</v>
      </c>
      <c r="J104" s="29">
        <v>0</v>
      </c>
    </row>
    <row r="105" spans="1:10" s="30" customFormat="1" ht="39" customHeight="1" hidden="1">
      <c r="A105" s="26" t="s">
        <v>72</v>
      </c>
      <c r="B105" s="27" t="s">
        <v>5</v>
      </c>
      <c r="C105" s="27" t="s">
        <v>48</v>
      </c>
      <c r="D105" s="41" t="s">
        <v>71</v>
      </c>
      <c r="E105" s="28" t="s">
        <v>73</v>
      </c>
      <c r="F105" s="37"/>
      <c r="G105" s="29">
        <v>0</v>
      </c>
      <c r="H105" s="29"/>
      <c r="I105" s="29">
        <v>0</v>
      </c>
      <c r="J105" s="29">
        <v>0</v>
      </c>
    </row>
    <row r="106" spans="1:10" s="30" customFormat="1" ht="43.5" customHeight="1" hidden="1">
      <c r="A106" s="2" t="s">
        <v>121</v>
      </c>
      <c r="B106" s="1" t="s">
        <v>5</v>
      </c>
      <c r="C106" s="1" t="s">
        <v>48</v>
      </c>
      <c r="D106" s="38" t="s">
        <v>71</v>
      </c>
      <c r="E106" s="28"/>
      <c r="F106" s="37"/>
      <c r="G106" s="29">
        <f>G107</f>
        <v>0</v>
      </c>
      <c r="H106" s="29">
        <f>H107</f>
        <v>0</v>
      </c>
      <c r="I106" s="29">
        <f>I107</f>
        <v>0</v>
      </c>
      <c r="J106" s="29">
        <f>J107</f>
        <v>0</v>
      </c>
    </row>
    <row r="107" spans="1:10" s="30" customFormat="1" ht="36" customHeight="1" hidden="1">
      <c r="A107" s="23" t="s">
        <v>76</v>
      </c>
      <c r="B107" s="1" t="s">
        <v>5</v>
      </c>
      <c r="C107" s="1" t="s">
        <v>48</v>
      </c>
      <c r="D107" s="38" t="s">
        <v>71</v>
      </c>
      <c r="E107" s="28" t="s">
        <v>77</v>
      </c>
      <c r="F107" s="37"/>
      <c r="G107" s="29">
        <v>0</v>
      </c>
      <c r="H107" s="29"/>
      <c r="I107" s="29">
        <v>0</v>
      </c>
      <c r="J107" s="29">
        <v>0</v>
      </c>
    </row>
    <row r="108" spans="1:10" s="30" customFormat="1" ht="29.25" customHeight="1" hidden="1">
      <c r="A108" s="32" t="s">
        <v>246</v>
      </c>
      <c r="B108" s="1" t="s">
        <v>5</v>
      </c>
      <c r="C108" s="1" t="s">
        <v>48</v>
      </c>
      <c r="D108" s="38" t="s">
        <v>71</v>
      </c>
      <c r="E108" s="28"/>
      <c r="F108" s="37"/>
      <c r="G108" s="29">
        <f>G109</f>
        <v>0</v>
      </c>
      <c r="H108" s="29">
        <f>H109</f>
        <v>0</v>
      </c>
      <c r="I108" s="29">
        <f>I109</f>
        <v>0</v>
      </c>
      <c r="J108" s="29">
        <f>J109</f>
        <v>0</v>
      </c>
    </row>
    <row r="109" spans="1:10" s="30" customFormat="1" ht="28.5" customHeight="1" hidden="1">
      <c r="A109" s="2" t="s">
        <v>164</v>
      </c>
      <c r="B109" s="1" t="s">
        <v>5</v>
      </c>
      <c r="C109" s="1" t="s">
        <v>48</v>
      </c>
      <c r="D109" s="38" t="s">
        <v>71</v>
      </c>
      <c r="E109" s="28" t="s">
        <v>68</v>
      </c>
      <c r="F109" s="37"/>
      <c r="G109" s="29">
        <v>0</v>
      </c>
      <c r="H109" s="29"/>
      <c r="I109" s="29">
        <v>0</v>
      </c>
      <c r="J109" s="29">
        <v>0</v>
      </c>
    </row>
    <row r="110" spans="1:10" s="30" customFormat="1" ht="28.5" customHeight="1" hidden="1">
      <c r="A110" s="23" t="s">
        <v>195</v>
      </c>
      <c r="B110" s="1" t="s">
        <v>5</v>
      </c>
      <c r="C110" s="1" t="s">
        <v>48</v>
      </c>
      <c r="D110" s="38" t="s">
        <v>71</v>
      </c>
      <c r="E110" s="28"/>
      <c r="F110" s="37"/>
      <c r="G110" s="29">
        <f>G111+G112</f>
        <v>0</v>
      </c>
      <c r="H110" s="29">
        <f>H111+H112</f>
        <v>0</v>
      </c>
      <c r="I110" s="29">
        <f>I111+I112</f>
        <v>0</v>
      </c>
      <c r="J110" s="29">
        <f>J111+J112</f>
        <v>0</v>
      </c>
    </row>
    <row r="111" spans="1:10" s="30" customFormat="1" ht="64.5" customHeight="1" hidden="1">
      <c r="A111" s="23" t="s">
        <v>76</v>
      </c>
      <c r="B111" s="1" t="s">
        <v>5</v>
      </c>
      <c r="C111" s="1" t="s">
        <v>48</v>
      </c>
      <c r="D111" s="38" t="s">
        <v>71</v>
      </c>
      <c r="E111" s="28" t="s">
        <v>77</v>
      </c>
      <c r="F111" s="37"/>
      <c r="G111" s="29">
        <v>0</v>
      </c>
      <c r="H111" s="29"/>
      <c r="I111" s="29">
        <v>0</v>
      </c>
      <c r="J111" s="29">
        <v>0</v>
      </c>
    </row>
    <row r="112" spans="1:10" s="30" customFormat="1" ht="27.75" customHeight="1" hidden="1">
      <c r="A112" s="26" t="s">
        <v>72</v>
      </c>
      <c r="B112" s="1" t="s">
        <v>5</v>
      </c>
      <c r="C112" s="1" t="s">
        <v>48</v>
      </c>
      <c r="D112" s="38" t="s">
        <v>71</v>
      </c>
      <c r="E112" s="28" t="s">
        <v>73</v>
      </c>
      <c r="F112" s="37"/>
      <c r="G112" s="29">
        <v>0</v>
      </c>
      <c r="H112" s="29"/>
      <c r="I112" s="29">
        <v>0</v>
      </c>
      <c r="J112" s="29">
        <v>0</v>
      </c>
    </row>
    <row r="113" spans="1:10" ht="44.25" customHeight="1">
      <c r="A113" s="23" t="s">
        <v>182</v>
      </c>
      <c r="B113" s="1" t="s">
        <v>266</v>
      </c>
      <c r="C113" s="1" t="s">
        <v>48</v>
      </c>
      <c r="D113" s="38" t="s">
        <v>265</v>
      </c>
      <c r="E113" s="19"/>
      <c r="F113" s="8">
        <f>F114</f>
        <v>700</v>
      </c>
      <c r="G113" s="8">
        <f>G114</f>
        <v>700</v>
      </c>
      <c r="H113" s="8">
        <f>H114</f>
        <v>0</v>
      </c>
      <c r="I113" s="8">
        <f>I114</f>
        <v>0</v>
      </c>
      <c r="J113" s="8">
        <f>J114</f>
        <v>0</v>
      </c>
    </row>
    <row r="114" spans="1:10" ht="61.5" customHeight="1">
      <c r="A114" s="23" t="s">
        <v>91</v>
      </c>
      <c r="B114" s="1" t="s">
        <v>5</v>
      </c>
      <c r="C114" s="1" t="s">
        <v>48</v>
      </c>
      <c r="D114" s="38" t="s">
        <v>265</v>
      </c>
      <c r="E114" s="19" t="s">
        <v>92</v>
      </c>
      <c r="F114" s="8">
        <v>700</v>
      </c>
      <c r="G114" s="8">
        <v>700</v>
      </c>
      <c r="H114" s="8"/>
      <c r="I114" s="8">
        <v>0</v>
      </c>
      <c r="J114" s="8">
        <v>0</v>
      </c>
    </row>
    <row r="115" spans="1:10" ht="17.25" customHeight="1">
      <c r="A115" s="23" t="s">
        <v>72</v>
      </c>
      <c r="B115" s="1" t="s">
        <v>5</v>
      </c>
      <c r="C115" s="1" t="s">
        <v>48</v>
      </c>
      <c r="D115" s="38" t="s">
        <v>264</v>
      </c>
      <c r="E115" s="19" t="s">
        <v>73</v>
      </c>
      <c r="F115" s="8">
        <v>-486.4</v>
      </c>
      <c r="G115" s="8">
        <v>600</v>
      </c>
      <c r="H115" s="8"/>
      <c r="I115" s="8">
        <v>0</v>
      </c>
      <c r="J115" s="8">
        <v>0</v>
      </c>
    </row>
    <row r="116" spans="1:10" ht="15" customHeight="1">
      <c r="A116" s="2" t="s">
        <v>188</v>
      </c>
      <c r="B116" s="1" t="s">
        <v>5</v>
      </c>
      <c r="C116" s="1" t="s">
        <v>48</v>
      </c>
      <c r="D116" s="38" t="s">
        <v>264</v>
      </c>
      <c r="E116" s="19"/>
      <c r="F116" s="8">
        <f>F117</f>
        <v>-17369.4</v>
      </c>
      <c r="G116" s="8">
        <f>G117</f>
        <v>0</v>
      </c>
      <c r="H116" s="8">
        <f>H117</f>
        <v>0</v>
      </c>
      <c r="I116" s="8">
        <f>I117</f>
        <v>14716.6</v>
      </c>
      <c r="J116" s="8">
        <f>J117</f>
        <v>27426.6</v>
      </c>
    </row>
    <row r="117" spans="1:10" ht="12" customHeight="1">
      <c r="A117" s="2" t="s">
        <v>72</v>
      </c>
      <c r="B117" s="1" t="s">
        <v>5</v>
      </c>
      <c r="C117" s="1" t="s">
        <v>48</v>
      </c>
      <c r="D117" s="38" t="s">
        <v>264</v>
      </c>
      <c r="E117" s="19" t="s">
        <v>73</v>
      </c>
      <c r="F117" s="8">
        <v>-17369.4</v>
      </c>
      <c r="G117" s="8">
        <v>0</v>
      </c>
      <c r="H117" s="8"/>
      <c r="I117" s="8">
        <v>14716.6</v>
      </c>
      <c r="J117" s="8">
        <v>27426.6</v>
      </c>
    </row>
    <row r="118" spans="1:10" ht="105.75" customHeight="1" hidden="1">
      <c r="A118" s="2" t="s">
        <v>194</v>
      </c>
      <c r="B118" s="1" t="s">
        <v>5</v>
      </c>
      <c r="C118" s="1" t="s">
        <v>48</v>
      </c>
      <c r="D118" s="38" t="s">
        <v>71</v>
      </c>
      <c r="E118" s="19"/>
      <c r="F118" s="36"/>
      <c r="G118" s="8">
        <f>G119+G120</f>
        <v>0</v>
      </c>
      <c r="H118" s="8"/>
      <c r="I118" s="8">
        <v>0</v>
      </c>
      <c r="J118" s="8">
        <v>0</v>
      </c>
    </row>
    <row r="119" spans="1:10" ht="46.5" customHeight="1" hidden="1">
      <c r="A119" s="2" t="s">
        <v>164</v>
      </c>
      <c r="B119" s="1" t="s">
        <v>5</v>
      </c>
      <c r="C119" s="1" t="s">
        <v>48</v>
      </c>
      <c r="D119" s="38" t="s">
        <v>71</v>
      </c>
      <c r="E119" s="19" t="s">
        <v>68</v>
      </c>
      <c r="F119" s="36"/>
      <c r="G119" s="8"/>
      <c r="H119" s="8"/>
      <c r="I119" s="8">
        <v>0</v>
      </c>
      <c r="J119" s="8">
        <v>0</v>
      </c>
    </row>
    <row r="120" spans="1:10" ht="66" customHeight="1" hidden="1">
      <c r="A120" s="23" t="s">
        <v>76</v>
      </c>
      <c r="B120" s="1" t="s">
        <v>5</v>
      </c>
      <c r="C120" s="1" t="s">
        <v>48</v>
      </c>
      <c r="D120" s="38" t="s">
        <v>71</v>
      </c>
      <c r="E120" s="19" t="s">
        <v>77</v>
      </c>
      <c r="F120" s="36"/>
      <c r="G120" s="8"/>
      <c r="H120" s="8"/>
      <c r="I120" s="8">
        <v>0</v>
      </c>
      <c r="J120" s="8">
        <v>0</v>
      </c>
    </row>
    <row r="121" spans="1:10" ht="47.25" customHeight="1">
      <c r="A121" s="4" t="s">
        <v>12</v>
      </c>
      <c r="B121" s="5" t="s">
        <v>7</v>
      </c>
      <c r="C121" s="5"/>
      <c r="D121" s="42"/>
      <c r="E121" s="5"/>
      <c r="F121" s="10">
        <f>F122+F141</f>
        <v>3121.7</v>
      </c>
      <c r="G121" s="10">
        <f>G122+G141</f>
        <v>11457.7</v>
      </c>
      <c r="H121" s="10">
        <f>H122+H141</f>
        <v>0</v>
      </c>
      <c r="I121" s="10">
        <f>I122+I141</f>
        <v>4872</v>
      </c>
      <c r="J121" s="10">
        <f>J122+J141</f>
        <v>0</v>
      </c>
    </row>
    <row r="122" spans="1:10" ht="62.25" customHeight="1">
      <c r="A122" s="2" t="s">
        <v>161</v>
      </c>
      <c r="B122" s="1" t="s">
        <v>7</v>
      </c>
      <c r="C122" s="1" t="s">
        <v>22</v>
      </c>
      <c r="D122" s="38"/>
      <c r="E122" s="1"/>
      <c r="F122" s="3">
        <f>F123+F131</f>
        <v>2386</v>
      </c>
      <c r="G122" s="3">
        <f>G123+G131</f>
        <v>3978</v>
      </c>
      <c r="H122" s="3">
        <f>H123+H131</f>
        <v>0</v>
      </c>
      <c r="I122" s="3">
        <f>I123+I131</f>
        <v>0</v>
      </c>
      <c r="J122" s="3">
        <f>J123+J131</f>
        <v>0</v>
      </c>
    </row>
    <row r="123" spans="1:10" ht="78.75" customHeight="1">
      <c r="A123" s="2" t="s">
        <v>79</v>
      </c>
      <c r="B123" s="1" t="s">
        <v>7</v>
      </c>
      <c r="C123" s="1" t="s">
        <v>22</v>
      </c>
      <c r="D123" s="38" t="s">
        <v>297</v>
      </c>
      <c r="E123" s="1"/>
      <c r="F123" s="3">
        <f>F124+F128</f>
        <v>2386</v>
      </c>
      <c r="G123" s="3">
        <f>G124+G128</f>
        <v>3978</v>
      </c>
      <c r="H123" s="3">
        <f>H124+H128</f>
        <v>0</v>
      </c>
      <c r="I123" s="3">
        <f>I124+I128</f>
        <v>0</v>
      </c>
      <c r="J123" s="3">
        <f>J124+J128</f>
        <v>0</v>
      </c>
    </row>
    <row r="124" spans="1:10" ht="63" customHeight="1">
      <c r="A124" s="2" t="s">
        <v>162</v>
      </c>
      <c r="B124" s="1" t="s">
        <v>7</v>
      </c>
      <c r="C124" s="1" t="s">
        <v>22</v>
      </c>
      <c r="D124" s="38" t="s">
        <v>297</v>
      </c>
      <c r="E124" s="1"/>
      <c r="F124" s="3">
        <f>F125+F126+F127</f>
        <v>2389.6</v>
      </c>
      <c r="G124" s="3">
        <f>G125+G126+G127</f>
        <v>3576.6</v>
      </c>
      <c r="H124" s="3">
        <f>H125+H126+H127</f>
        <v>0</v>
      </c>
      <c r="I124" s="3">
        <f>I125+I126+I127</f>
        <v>0</v>
      </c>
      <c r="J124" s="3">
        <f>J125+J126+J127</f>
        <v>0</v>
      </c>
    </row>
    <row r="125" spans="1:10" ht="126" customHeight="1">
      <c r="A125" s="2" t="s">
        <v>65</v>
      </c>
      <c r="B125" s="1" t="s">
        <v>7</v>
      </c>
      <c r="C125" s="1" t="s">
        <v>22</v>
      </c>
      <c r="D125" s="38" t="s">
        <v>297</v>
      </c>
      <c r="E125" s="1" t="s">
        <v>66</v>
      </c>
      <c r="F125" s="3">
        <v>238.5</v>
      </c>
      <c r="G125" s="3">
        <v>964.5</v>
      </c>
      <c r="H125" s="3"/>
      <c r="I125" s="3">
        <v>0</v>
      </c>
      <c r="J125" s="3">
        <v>0</v>
      </c>
    </row>
    <row r="126" spans="1:10" ht="45.75" customHeight="1">
      <c r="A126" s="2" t="s">
        <v>164</v>
      </c>
      <c r="B126" s="1" t="s">
        <v>7</v>
      </c>
      <c r="C126" s="1" t="s">
        <v>22</v>
      </c>
      <c r="D126" s="38" t="s">
        <v>297</v>
      </c>
      <c r="E126" s="1" t="s">
        <v>68</v>
      </c>
      <c r="F126" s="3">
        <v>2151.1</v>
      </c>
      <c r="G126" s="3">
        <v>2612.1</v>
      </c>
      <c r="H126" s="3"/>
      <c r="I126" s="3">
        <v>0</v>
      </c>
      <c r="J126" s="3">
        <v>0</v>
      </c>
    </row>
    <row r="127" spans="1:10" ht="29.25" customHeight="1" hidden="1">
      <c r="A127" s="2" t="s">
        <v>84</v>
      </c>
      <c r="B127" s="1" t="s">
        <v>7</v>
      </c>
      <c r="C127" s="1" t="s">
        <v>22</v>
      </c>
      <c r="D127" s="38" t="s">
        <v>80</v>
      </c>
      <c r="E127" s="1" t="s">
        <v>83</v>
      </c>
      <c r="F127" s="3"/>
      <c r="G127" s="3"/>
      <c r="H127" s="3"/>
      <c r="I127" s="3"/>
      <c r="J127" s="3"/>
    </row>
    <row r="128" spans="1:10" ht="30" customHeight="1">
      <c r="A128" s="2" t="s">
        <v>163</v>
      </c>
      <c r="B128" s="1" t="s">
        <v>7</v>
      </c>
      <c r="C128" s="1" t="s">
        <v>22</v>
      </c>
      <c r="D128" s="38" t="s">
        <v>297</v>
      </c>
      <c r="E128" s="1"/>
      <c r="F128" s="3">
        <f>F129+F130</f>
        <v>-3.6</v>
      </c>
      <c r="G128" s="3">
        <f>G129+G130</f>
        <v>401.4</v>
      </c>
      <c r="H128" s="3">
        <f>H129+H130</f>
        <v>0</v>
      </c>
      <c r="I128" s="3">
        <f>I129+I130</f>
        <v>0</v>
      </c>
      <c r="J128" s="3">
        <f>J129+J130</f>
        <v>0</v>
      </c>
    </row>
    <row r="129" spans="1:10" ht="124.5" customHeight="1" hidden="1">
      <c r="A129" s="2" t="s">
        <v>65</v>
      </c>
      <c r="B129" s="1" t="s">
        <v>7</v>
      </c>
      <c r="C129" s="1" t="s">
        <v>22</v>
      </c>
      <c r="D129" s="38" t="s">
        <v>80</v>
      </c>
      <c r="E129" s="1" t="s">
        <v>66</v>
      </c>
      <c r="F129" s="3"/>
      <c r="G129" s="3">
        <v>0</v>
      </c>
      <c r="H129" s="3"/>
      <c r="I129" s="3">
        <v>0</v>
      </c>
      <c r="J129" s="3">
        <v>0</v>
      </c>
    </row>
    <row r="130" spans="1:10" ht="45.75" customHeight="1">
      <c r="A130" s="2" t="s">
        <v>164</v>
      </c>
      <c r="B130" s="1" t="s">
        <v>7</v>
      </c>
      <c r="C130" s="1" t="s">
        <v>22</v>
      </c>
      <c r="D130" s="38" t="s">
        <v>297</v>
      </c>
      <c r="E130" s="1" t="s">
        <v>68</v>
      </c>
      <c r="F130" s="3">
        <v>-3.6</v>
      </c>
      <c r="G130" s="3">
        <v>401.4</v>
      </c>
      <c r="H130" s="3"/>
      <c r="I130" s="3">
        <v>0</v>
      </c>
      <c r="J130" s="3">
        <v>0</v>
      </c>
    </row>
    <row r="131" spans="1:10" ht="30" customHeight="1" hidden="1">
      <c r="A131" s="2" t="s">
        <v>70</v>
      </c>
      <c r="B131" s="1" t="s">
        <v>7</v>
      </c>
      <c r="C131" s="1" t="s">
        <v>22</v>
      </c>
      <c r="D131" s="38" t="s">
        <v>71</v>
      </c>
      <c r="E131" s="1"/>
      <c r="F131" s="3"/>
      <c r="G131" s="3">
        <f>G135+G138+G132</f>
        <v>0</v>
      </c>
      <c r="H131" s="3">
        <f>H135+H138+H132</f>
        <v>0</v>
      </c>
      <c r="I131" s="3">
        <f>I135+I138+I132</f>
        <v>0</v>
      </c>
      <c r="J131" s="3">
        <v>0</v>
      </c>
    </row>
    <row r="132" spans="1:10" ht="15.75" customHeight="1" hidden="1">
      <c r="A132" s="2" t="s">
        <v>247</v>
      </c>
      <c r="B132" s="1" t="s">
        <v>7</v>
      </c>
      <c r="C132" s="1" t="s">
        <v>22</v>
      </c>
      <c r="D132" s="38" t="s">
        <v>71</v>
      </c>
      <c r="E132" s="1"/>
      <c r="F132" s="3"/>
      <c r="G132" s="3">
        <f>G133+G134</f>
        <v>0</v>
      </c>
      <c r="H132" s="3">
        <f>H133+H134</f>
        <v>0</v>
      </c>
      <c r="I132" s="3">
        <f>I133+I134</f>
        <v>0</v>
      </c>
      <c r="J132" s="3">
        <f>J133+J134</f>
        <v>0</v>
      </c>
    </row>
    <row r="133" spans="1:10" ht="63" customHeight="1" hidden="1">
      <c r="A133" s="23" t="s">
        <v>76</v>
      </c>
      <c r="B133" s="1" t="s">
        <v>7</v>
      </c>
      <c r="C133" s="1" t="s">
        <v>22</v>
      </c>
      <c r="D133" s="38" t="s">
        <v>71</v>
      </c>
      <c r="E133" s="1" t="s">
        <v>77</v>
      </c>
      <c r="F133" s="3"/>
      <c r="G133" s="3">
        <v>0</v>
      </c>
      <c r="H133" s="3"/>
      <c r="I133" s="3">
        <v>0</v>
      </c>
      <c r="J133" s="3">
        <v>0</v>
      </c>
    </row>
    <row r="134" spans="1:10" ht="15" customHeight="1" hidden="1">
      <c r="A134" s="2" t="s">
        <v>72</v>
      </c>
      <c r="B134" s="1" t="s">
        <v>7</v>
      </c>
      <c r="C134" s="1" t="s">
        <v>22</v>
      </c>
      <c r="D134" s="38" t="s">
        <v>71</v>
      </c>
      <c r="E134" s="1" t="s">
        <v>73</v>
      </c>
      <c r="F134" s="3"/>
      <c r="G134" s="3">
        <v>0</v>
      </c>
      <c r="H134" s="3"/>
      <c r="I134" s="3">
        <v>0</v>
      </c>
      <c r="J134" s="3">
        <v>0</v>
      </c>
    </row>
    <row r="135" spans="1:10" ht="63.75" customHeight="1" hidden="1">
      <c r="A135" s="2" t="s">
        <v>162</v>
      </c>
      <c r="B135" s="1" t="s">
        <v>7</v>
      </c>
      <c r="C135" s="1" t="s">
        <v>22</v>
      </c>
      <c r="D135" s="38" t="s">
        <v>71</v>
      </c>
      <c r="E135" s="1"/>
      <c r="F135" s="3"/>
      <c r="G135" s="3">
        <f>G136+G137</f>
        <v>0</v>
      </c>
      <c r="H135" s="3">
        <f>H136+H137</f>
        <v>0</v>
      </c>
      <c r="I135" s="3">
        <f>I136+I137</f>
        <v>0</v>
      </c>
      <c r="J135" s="3">
        <v>0</v>
      </c>
    </row>
    <row r="136" spans="1:10" ht="126" customHeight="1" hidden="1">
      <c r="A136" s="2" t="s">
        <v>65</v>
      </c>
      <c r="B136" s="1" t="s">
        <v>7</v>
      </c>
      <c r="C136" s="1" t="s">
        <v>22</v>
      </c>
      <c r="D136" s="38" t="s">
        <v>71</v>
      </c>
      <c r="E136" s="1" t="s">
        <v>66</v>
      </c>
      <c r="F136" s="3"/>
      <c r="G136" s="3">
        <v>0</v>
      </c>
      <c r="H136" s="3"/>
      <c r="I136" s="3">
        <v>0</v>
      </c>
      <c r="J136" s="3">
        <v>0</v>
      </c>
    </row>
    <row r="137" spans="1:10" ht="46.5" customHeight="1" hidden="1">
      <c r="A137" s="2" t="s">
        <v>164</v>
      </c>
      <c r="B137" s="1" t="s">
        <v>7</v>
      </c>
      <c r="C137" s="1" t="s">
        <v>22</v>
      </c>
      <c r="D137" s="38" t="s">
        <v>71</v>
      </c>
      <c r="E137" s="1" t="s">
        <v>68</v>
      </c>
      <c r="F137" s="3"/>
      <c r="G137" s="3">
        <v>0</v>
      </c>
      <c r="H137" s="3"/>
      <c r="I137" s="3">
        <v>0</v>
      </c>
      <c r="J137" s="3">
        <v>0</v>
      </c>
    </row>
    <row r="138" spans="1:10" ht="30" customHeight="1" hidden="1">
      <c r="A138" s="2" t="s">
        <v>163</v>
      </c>
      <c r="B138" s="1" t="s">
        <v>7</v>
      </c>
      <c r="C138" s="1" t="s">
        <v>22</v>
      </c>
      <c r="D138" s="38" t="s">
        <v>71</v>
      </c>
      <c r="E138" s="1"/>
      <c r="F138" s="3"/>
      <c r="G138" s="3">
        <f>G139+G140</f>
        <v>0</v>
      </c>
      <c r="H138" s="3">
        <f>H139+H140</f>
        <v>0</v>
      </c>
      <c r="I138" s="3">
        <f>I139+I140</f>
        <v>0</v>
      </c>
      <c r="J138" s="3">
        <v>0</v>
      </c>
    </row>
    <row r="139" spans="1:10" ht="47.25" customHeight="1" hidden="1">
      <c r="A139" s="2" t="s">
        <v>65</v>
      </c>
      <c r="B139" s="1" t="s">
        <v>7</v>
      </c>
      <c r="C139" s="1" t="s">
        <v>22</v>
      </c>
      <c r="D139" s="38" t="s">
        <v>71</v>
      </c>
      <c r="E139" s="1" t="s">
        <v>66</v>
      </c>
      <c r="F139" s="3"/>
      <c r="G139" s="3">
        <v>0</v>
      </c>
      <c r="H139" s="3"/>
      <c r="I139" s="3">
        <v>0</v>
      </c>
      <c r="J139" s="3">
        <v>0</v>
      </c>
    </row>
    <row r="140" spans="1:10" ht="46.5" customHeight="1" hidden="1">
      <c r="A140" s="2" t="s">
        <v>164</v>
      </c>
      <c r="B140" s="1" t="s">
        <v>7</v>
      </c>
      <c r="C140" s="1" t="s">
        <v>22</v>
      </c>
      <c r="D140" s="38" t="s">
        <v>71</v>
      </c>
      <c r="E140" s="1" t="s">
        <v>68</v>
      </c>
      <c r="F140" s="3"/>
      <c r="G140" s="3">
        <v>0</v>
      </c>
      <c r="H140" s="3"/>
      <c r="I140" s="3">
        <v>0</v>
      </c>
      <c r="J140" s="3">
        <v>0</v>
      </c>
    </row>
    <row r="141" spans="1:10" ht="62.25" customHeight="1">
      <c r="A141" s="2" t="s">
        <v>40</v>
      </c>
      <c r="B141" s="1" t="s">
        <v>7</v>
      </c>
      <c r="C141" s="1" t="s">
        <v>39</v>
      </c>
      <c r="D141" s="38"/>
      <c r="E141" s="1"/>
      <c r="F141" s="3">
        <f>F142+F144+F155+F151+F148</f>
        <v>735.7</v>
      </c>
      <c r="G141" s="3">
        <f>G142+G144+G155+G151+G148</f>
        <v>7479.7</v>
      </c>
      <c r="H141" s="3">
        <f>H142+H144+H155+H151+H148</f>
        <v>0</v>
      </c>
      <c r="I141" s="3">
        <f>I142+I144+I155+I151+I148</f>
        <v>4872</v>
      </c>
      <c r="J141" s="3">
        <f>J142+J144+J155+J151+J148</f>
        <v>0</v>
      </c>
    </row>
    <row r="142" spans="1:10" ht="78.75" customHeight="1" hidden="1">
      <c r="A142" s="2" t="s">
        <v>81</v>
      </c>
      <c r="B142" s="1" t="s">
        <v>7</v>
      </c>
      <c r="C142" s="1" t="s">
        <v>39</v>
      </c>
      <c r="D142" s="38" t="s">
        <v>82</v>
      </c>
      <c r="E142" s="1"/>
      <c r="F142" s="3"/>
      <c r="G142" s="3">
        <f>G143</f>
        <v>0</v>
      </c>
      <c r="H142" s="3">
        <f>H143</f>
        <v>0</v>
      </c>
      <c r="I142" s="3">
        <f>I143</f>
        <v>0</v>
      </c>
      <c r="J142" s="3">
        <f>J143</f>
        <v>0</v>
      </c>
    </row>
    <row r="143" spans="1:10" ht="48" customHeight="1" hidden="1">
      <c r="A143" s="2" t="s">
        <v>69</v>
      </c>
      <c r="B143" s="1" t="s">
        <v>7</v>
      </c>
      <c r="C143" s="1" t="s">
        <v>39</v>
      </c>
      <c r="D143" s="38" t="s">
        <v>82</v>
      </c>
      <c r="E143" s="1" t="s">
        <v>68</v>
      </c>
      <c r="F143" s="3"/>
      <c r="G143" s="3"/>
      <c r="H143" s="3"/>
      <c r="I143" s="15"/>
      <c r="J143" s="15"/>
    </row>
    <row r="144" spans="1:10" ht="78.75" customHeight="1">
      <c r="A144" s="2" t="s">
        <v>79</v>
      </c>
      <c r="B144" s="1" t="s">
        <v>7</v>
      </c>
      <c r="C144" s="1" t="s">
        <v>39</v>
      </c>
      <c r="D144" s="38" t="s">
        <v>297</v>
      </c>
      <c r="E144" s="1"/>
      <c r="F144" s="3">
        <f>F145</f>
        <v>51.7</v>
      </c>
      <c r="G144" s="3">
        <f>G145</f>
        <v>51.7</v>
      </c>
      <c r="H144" s="3">
        <f>H145</f>
        <v>0</v>
      </c>
      <c r="I144" s="3">
        <f>I145</f>
        <v>0</v>
      </c>
      <c r="J144" s="3">
        <f>J145</f>
        <v>0</v>
      </c>
    </row>
    <row r="145" spans="1:10" ht="48" customHeight="1">
      <c r="A145" s="2" t="s">
        <v>165</v>
      </c>
      <c r="B145" s="1" t="s">
        <v>7</v>
      </c>
      <c r="C145" s="1" t="s">
        <v>39</v>
      </c>
      <c r="D145" s="38" t="s">
        <v>297</v>
      </c>
      <c r="E145" s="1"/>
      <c r="F145" s="3">
        <f>F146+F147</f>
        <v>51.7</v>
      </c>
      <c r="G145" s="3">
        <f>G146+G147</f>
        <v>51.7</v>
      </c>
      <c r="H145" s="3">
        <f>H146+H147</f>
        <v>0</v>
      </c>
      <c r="I145" s="3">
        <f>I146+I147</f>
        <v>0</v>
      </c>
      <c r="J145" s="3">
        <f>J146+J147</f>
        <v>0</v>
      </c>
    </row>
    <row r="146" spans="1:10" ht="47.25" customHeight="1">
      <c r="A146" s="2" t="s">
        <v>164</v>
      </c>
      <c r="B146" s="1" t="s">
        <v>7</v>
      </c>
      <c r="C146" s="1" t="s">
        <v>39</v>
      </c>
      <c r="D146" s="38" t="s">
        <v>297</v>
      </c>
      <c r="E146" s="1" t="s">
        <v>68</v>
      </c>
      <c r="F146" s="3">
        <v>51.7</v>
      </c>
      <c r="G146" s="3">
        <v>51.7</v>
      </c>
      <c r="H146" s="3"/>
      <c r="I146" s="3">
        <v>0</v>
      </c>
      <c r="J146" s="3">
        <v>0</v>
      </c>
    </row>
    <row r="147" spans="1:10" ht="34.5" customHeight="1" hidden="1">
      <c r="A147" s="12" t="s">
        <v>84</v>
      </c>
      <c r="B147" s="1" t="s">
        <v>7</v>
      </c>
      <c r="C147" s="1" t="s">
        <v>39</v>
      </c>
      <c r="D147" s="38" t="s">
        <v>80</v>
      </c>
      <c r="E147" s="1" t="s">
        <v>83</v>
      </c>
      <c r="F147" s="3"/>
      <c r="G147" s="1" t="s">
        <v>210</v>
      </c>
      <c r="H147" s="1"/>
      <c r="I147" s="15">
        <v>0</v>
      </c>
      <c r="J147" s="15">
        <v>0</v>
      </c>
    </row>
    <row r="148" spans="1:10" ht="79.5" customHeight="1">
      <c r="A148" s="12" t="s">
        <v>203</v>
      </c>
      <c r="B148" s="1" t="s">
        <v>7</v>
      </c>
      <c r="C148" s="1" t="s">
        <v>39</v>
      </c>
      <c r="D148" s="38" t="s">
        <v>298</v>
      </c>
      <c r="E148" s="1"/>
      <c r="F148" s="3">
        <f>F149</f>
        <v>1556</v>
      </c>
      <c r="G148" s="3">
        <f>G149</f>
        <v>1556</v>
      </c>
      <c r="H148" s="3">
        <f>H149</f>
        <v>0</v>
      </c>
      <c r="I148" s="3">
        <f>I149</f>
        <v>0</v>
      </c>
      <c r="J148" s="3">
        <f>J149</f>
        <v>0</v>
      </c>
    </row>
    <row r="149" spans="1:10" ht="31.5" customHeight="1">
      <c r="A149" s="2" t="s">
        <v>186</v>
      </c>
      <c r="B149" s="1" t="s">
        <v>7</v>
      </c>
      <c r="C149" s="1" t="s">
        <v>39</v>
      </c>
      <c r="D149" s="38" t="s">
        <v>298</v>
      </c>
      <c r="E149" s="1"/>
      <c r="F149" s="3">
        <f>F150+F154</f>
        <v>1556</v>
      </c>
      <c r="G149" s="3">
        <f>G150+G154</f>
        <v>1556</v>
      </c>
      <c r="H149" s="3">
        <f>H150</f>
        <v>0</v>
      </c>
      <c r="I149" s="3">
        <f>I150</f>
        <v>0</v>
      </c>
      <c r="J149" s="3">
        <f>J150</f>
        <v>0</v>
      </c>
    </row>
    <row r="150" spans="1:10" ht="47.25" customHeight="1">
      <c r="A150" s="2" t="s">
        <v>164</v>
      </c>
      <c r="B150" s="1" t="s">
        <v>7</v>
      </c>
      <c r="C150" s="1" t="s">
        <v>39</v>
      </c>
      <c r="D150" s="38" t="s">
        <v>298</v>
      </c>
      <c r="E150" s="1" t="s">
        <v>68</v>
      </c>
      <c r="F150" s="3">
        <v>500</v>
      </c>
      <c r="G150" s="3">
        <v>500</v>
      </c>
      <c r="H150" s="1"/>
      <c r="I150" s="15">
        <v>0</v>
      </c>
      <c r="J150" s="15">
        <v>0</v>
      </c>
    </row>
    <row r="151" spans="1:10" ht="93.75" customHeight="1" hidden="1">
      <c r="A151" s="2" t="s">
        <v>103</v>
      </c>
      <c r="B151" s="1" t="s">
        <v>7</v>
      </c>
      <c r="C151" s="1" t="s">
        <v>39</v>
      </c>
      <c r="D151" s="38" t="s">
        <v>104</v>
      </c>
      <c r="E151" s="1"/>
      <c r="F151" s="3"/>
      <c r="G151" s="3">
        <f aca="true" t="shared" si="6" ref="G151:J152">G152</f>
        <v>0</v>
      </c>
      <c r="H151" s="3">
        <f t="shared" si="6"/>
        <v>0</v>
      </c>
      <c r="I151" s="3">
        <f t="shared" si="6"/>
        <v>0</v>
      </c>
      <c r="J151" s="3">
        <f t="shared" si="6"/>
        <v>0</v>
      </c>
    </row>
    <row r="152" spans="1:10" ht="30.75" customHeight="1" hidden="1">
      <c r="A152" s="2" t="s">
        <v>186</v>
      </c>
      <c r="B152" s="1" t="s">
        <v>7</v>
      </c>
      <c r="C152" s="1" t="s">
        <v>39</v>
      </c>
      <c r="D152" s="38" t="s">
        <v>104</v>
      </c>
      <c r="E152" s="1"/>
      <c r="F152" s="3"/>
      <c r="G152" s="3">
        <f t="shared" si="6"/>
        <v>0</v>
      </c>
      <c r="H152" s="3">
        <f t="shared" si="6"/>
        <v>0</v>
      </c>
      <c r="I152" s="3">
        <f t="shared" si="6"/>
        <v>0</v>
      </c>
      <c r="J152" s="3">
        <f t="shared" si="6"/>
        <v>0</v>
      </c>
    </row>
    <row r="153" spans="1:10" ht="46.5" customHeight="1" hidden="1">
      <c r="A153" s="2" t="s">
        <v>164</v>
      </c>
      <c r="B153" s="1" t="s">
        <v>7</v>
      </c>
      <c r="C153" s="1" t="s">
        <v>39</v>
      </c>
      <c r="D153" s="38" t="s">
        <v>104</v>
      </c>
      <c r="E153" s="1" t="s">
        <v>68</v>
      </c>
      <c r="F153" s="3"/>
      <c r="G153" s="1"/>
      <c r="H153" s="1"/>
      <c r="I153" s="15"/>
      <c r="J153" s="15"/>
    </row>
    <row r="154" spans="1:10" ht="17.25" customHeight="1">
      <c r="A154" s="2" t="s">
        <v>72</v>
      </c>
      <c r="B154" s="1" t="s">
        <v>7</v>
      </c>
      <c r="C154" s="1" t="s">
        <v>39</v>
      </c>
      <c r="D154" s="38" t="s">
        <v>298</v>
      </c>
      <c r="E154" s="1" t="s">
        <v>73</v>
      </c>
      <c r="F154" s="3">
        <v>1056</v>
      </c>
      <c r="G154" s="1" t="s">
        <v>338</v>
      </c>
      <c r="H154" s="1"/>
      <c r="I154" s="15">
        <v>0</v>
      </c>
      <c r="J154" s="15">
        <v>0</v>
      </c>
    </row>
    <row r="155" spans="1:10" ht="30.75" customHeight="1">
      <c r="A155" s="2" t="s">
        <v>70</v>
      </c>
      <c r="B155" s="1" t="s">
        <v>7</v>
      </c>
      <c r="C155" s="1" t="s">
        <v>39</v>
      </c>
      <c r="D155" s="38" t="s">
        <v>264</v>
      </c>
      <c r="E155" s="1"/>
      <c r="F155" s="3">
        <f>F156</f>
        <v>-872</v>
      </c>
      <c r="G155" s="3">
        <f>G156</f>
        <v>5872</v>
      </c>
      <c r="H155" s="3">
        <f>H156</f>
        <v>0</v>
      </c>
      <c r="I155" s="3">
        <f>I156</f>
        <v>4872</v>
      </c>
      <c r="J155" s="3">
        <f>J156</f>
        <v>0</v>
      </c>
    </row>
    <row r="156" spans="1:10" ht="47.25" customHeight="1">
      <c r="A156" s="2" t="s">
        <v>120</v>
      </c>
      <c r="B156" s="1" t="s">
        <v>7</v>
      </c>
      <c r="C156" s="1" t="s">
        <v>39</v>
      </c>
      <c r="D156" s="38" t="s">
        <v>264</v>
      </c>
      <c r="E156" s="1"/>
      <c r="F156" s="3">
        <f>F157+F158+F159</f>
        <v>-872</v>
      </c>
      <c r="G156" s="3">
        <f>G157+G158+G159</f>
        <v>5872</v>
      </c>
      <c r="H156" s="3">
        <f>H157+H158+H159</f>
        <v>0</v>
      </c>
      <c r="I156" s="3">
        <f>I157+I158+I159</f>
        <v>4872</v>
      </c>
      <c r="J156" s="3">
        <f>J157+J158+J159</f>
        <v>0</v>
      </c>
    </row>
    <row r="157" spans="1:10" ht="126" customHeight="1">
      <c r="A157" s="2" t="s">
        <v>65</v>
      </c>
      <c r="B157" s="1" t="s">
        <v>7</v>
      </c>
      <c r="C157" s="1" t="s">
        <v>39</v>
      </c>
      <c r="D157" s="38" t="s">
        <v>264</v>
      </c>
      <c r="E157" s="1" t="s">
        <v>66</v>
      </c>
      <c r="F157" s="3">
        <v>-906</v>
      </c>
      <c r="G157" s="3">
        <v>5749</v>
      </c>
      <c r="H157" s="11"/>
      <c r="I157" s="3">
        <v>4749</v>
      </c>
      <c r="J157" s="3">
        <v>0</v>
      </c>
    </row>
    <row r="158" spans="1:10" ht="47.25" customHeight="1">
      <c r="A158" s="2" t="s">
        <v>164</v>
      </c>
      <c r="B158" s="1" t="s">
        <v>7</v>
      </c>
      <c r="C158" s="1" t="s">
        <v>39</v>
      </c>
      <c r="D158" s="38" t="s">
        <v>264</v>
      </c>
      <c r="E158" s="1" t="s">
        <v>68</v>
      </c>
      <c r="F158" s="3">
        <v>32</v>
      </c>
      <c r="G158" s="3">
        <v>119</v>
      </c>
      <c r="H158" s="11"/>
      <c r="I158" s="3">
        <v>119</v>
      </c>
      <c r="J158" s="3">
        <v>0</v>
      </c>
    </row>
    <row r="159" spans="1:10" ht="14.25" customHeight="1">
      <c r="A159" s="2" t="s">
        <v>72</v>
      </c>
      <c r="B159" s="1" t="s">
        <v>7</v>
      </c>
      <c r="C159" s="1" t="s">
        <v>39</v>
      </c>
      <c r="D159" s="38" t="s">
        <v>264</v>
      </c>
      <c r="E159" s="1" t="s">
        <v>73</v>
      </c>
      <c r="F159" s="3">
        <v>2</v>
      </c>
      <c r="G159" s="3">
        <v>4</v>
      </c>
      <c r="H159" s="11"/>
      <c r="I159" s="3">
        <v>4</v>
      </c>
      <c r="J159" s="3">
        <v>0</v>
      </c>
    </row>
    <row r="160" spans="1:10" ht="15" customHeight="1">
      <c r="A160" s="4" t="s">
        <v>13</v>
      </c>
      <c r="B160" s="5" t="s">
        <v>8</v>
      </c>
      <c r="C160" s="5"/>
      <c r="D160" s="42"/>
      <c r="E160" s="5"/>
      <c r="F160" s="10">
        <f>F168+F206+F161</f>
        <v>2100.8</v>
      </c>
      <c r="G160" s="10">
        <f>G168+G206+G161</f>
        <v>29736.6</v>
      </c>
      <c r="H160" s="10">
        <f>H168+H206+H161</f>
        <v>4800</v>
      </c>
      <c r="I160" s="10">
        <f>I168+I206+I161</f>
        <v>18470</v>
      </c>
      <c r="J160" s="10">
        <f>J168+J206+J161</f>
        <v>18470</v>
      </c>
    </row>
    <row r="161" spans="1:10" ht="15.75" customHeight="1">
      <c r="A161" s="2" t="s">
        <v>185</v>
      </c>
      <c r="B161" s="1" t="s">
        <v>8</v>
      </c>
      <c r="C161" s="1" t="s">
        <v>15</v>
      </c>
      <c r="D161" s="38"/>
      <c r="E161" s="1"/>
      <c r="F161" s="3">
        <f>F162</f>
        <v>49</v>
      </c>
      <c r="G161" s="3">
        <f>G162</f>
        <v>64</v>
      </c>
      <c r="H161" s="3">
        <f>H162</f>
        <v>0</v>
      </c>
      <c r="I161" s="3">
        <f>I162</f>
        <v>25</v>
      </c>
      <c r="J161" s="3">
        <f>J162</f>
        <v>25</v>
      </c>
    </row>
    <row r="162" spans="1:10" ht="30" customHeight="1">
      <c r="A162" s="2" t="s">
        <v>70</v>
      </c>
      <c r="B162" s="1" t="s">
        <v>8</v>
      </c>
      <c r="C162" s="1" t="s">
        <v>15</v>
      </c>
      <c r="D162" s="38" t="s">
        <v>264</v>
      </c>
      <c r="E162" s="1"/>
      <c r="F162" s="3">
        <f>F163+F166</f>
        <v>49</v>
      </c>
      <c r="G162" s="3">
        <f>G163+G166</f>
        <v>64</v>
      </c>
      <c r="H162" s="3">
        <f>H163+H166</f>
        <v>0</v>
      </c>
      <c r="I162" s="3">
        <f>I163+I166</f>
        <v>25</v>
      </c>
      <c r="J162" s="3">
        <f>J163+J166</f>
        <v>25</v>
      </c>
    </row>
    <row r="163" spans="1:10" ht="141.75" customHeight="1">
      <c r="A163" s="2" t="s">
        <v>201</v>
      </c>
      <c r="B163" s="1" t="s">
        <v>8</v>
      </c>
      <c r="C163" s="1" t="s">
        <v>15</v>
      </c>
      <c r="D163" s="38" t="s">
        <v>264</v>
      </c>
      <c r="E163" s="1"/>
      <c r="F163" s="3">
        <f>F164</f>
        <v>49</v>
      </c>
      <c r="G163" s="3">
        <f>G164</f>
        <v>64</v>
      </c>
      <c r="H163" s="3">
        <f aca="true" t="shared" si="7" ref="H163:J164">H164</f>
        <v>0</v>
      </c>
      <c r="I163" s="3">
        <f t="shared" si="7"/>
        <v>25</v>
      </c>
      <c r="J163" s="3">
        <f t="shared" si="7"/>
        <v>25</v>
      </c>
    </row>
    <row r="164" spans="1:10" ht="48" customHeight="1">
      <c r="A164" s="2" t="s">
        <v>143</v>
      </c>
      <c r="B164" s="1" t="s">
        <v>8</v>
      </c>
      <c r="C164" s="1" t="s">
        <v>15</v>
      </c>
      <c r="D164" s="38" t="s">
        <v>264</v>
      </c>
      <c r="E164" s="1"/>
      <c r="F164" s="3">
        <f>F165</f>
        <v>49</v>
      </c>
      <c r="G164" s="3">
        <f>G165</f>
        <v>64</v>
      </c>
      <c r="H164" s="3">
        <f t="shared" si="7"/>
        <v>0</v>
      </c>
      <c r="I164" s="3">
        <f t="shared" si="7"/>
        <v>25</v>
      </c>
      <c r="J164" s="3">
        <f t="shared" si="7"/>
        <v>25</v>
      </c>
    </row>
    <row r="165" spans="1:10" ht="62.25" customHeight="1">
      <c r="A165" s="23" t="s">
        <v>76</v>
      </c>
      <c r="B165" s="1" t="s">
        <v>8</v>
      </c>
      <c r="C165" s="1" t="s">
        <v>15</v>
      </c>
      <c r="D165" s="38" t="s">
        <v>264</v>
      </c>
      <c r="E165" s="1" t="s">
        <v>77</v>
      </c>
      <c r="F165" s="3">
        <v>49</v>
      </c>
      <c r="G165" s="3">
        <v>64</v>
      </c>
      <c r="H165" s="3"/>
      <c r="I165" s="3">
        <v>25</v>
      </c>
      <c r="J165" s="3">
        <v>25</v>
      </c>
    </row>
    <row r="166" spans="1:10" ht="124.5" customHeight="1" hidden="1">
      <c r="A166" s="2" t="s">
        <v>193</v>
      </c>
      <c r="B166" s="1" t="s">
        <v>8</v>
      </c>
      <c r="C166" s="1" t="s">
        <v>15</v>
      </c>
      <c r="D166" s="38" t="s">
        <v>71</v>
      </c>
      <c r="E166" s="1"/>
      <c r="F166" s="3"/>
      <c r="G166" s="3">
        <f>G167</f>
        <v>0</v>
      </c>
      <c r="H166" s="3">
        <f>H167</f>
        <v>0</v>
      </c>
      <c r="I166" s="3">
        <f>I167</f>
        <v>0</v>
      </c>
      <c r="J166" s="3">
        <f>J167</f>
        <v>0</v>
      </c>
    </row>
    <row r="167" spans="1:10" ht="18.75" customHeight="1" hidden="1">
      <c r="A167" s="2" t="s">
        <v>72</v>
      </c>
      <c r="B167" s="1" t="s">
        <v>8</v>
      </c>
      <c r="C167" s="1" t="s">
        <v>15</v>
      </c>
      <c r="D167" s="38" t="s">
        <v>71</v>
      </c>
      <c r="E167" s="1" t="s">
        <v>73</v>
      </c>
      <c r="F167" s="3"/>
      <c r="G167" s="3"/>
      <c r="H167" s="3"/>
      <c r="I167" s="3">
        <v>0</v>
      </c>
      <c r="J167" s="3">
        <v>0</v>
      </c>
    </row>
    <row r="168" spans="1:10" ht="30.75" customHeight="1">
      <c r="A168" s="2" t="s">
        <v>57</v>
      </c>
      <c r="B168" s="1" t="s">
        <v>8</v>
      </c>
      <c r="C168" s="1" t="s">
        <v>22</v>
      </c>
      <c r="D168" s="38"/>
      <c r="E168" s="1"/>
      <c r="F168" s="3">
        <f>F169+F185+F194</f>
        <v>921.8000000000002</v>
      </c>
      <c r="G168" s="3">
        <f>G169+G185+G194</f>
        <v>28542.6</v>
      </c>
      <c r="H168" s="3">
        <f>H169+H185+H194</f>
        <v>4800</v>
      </c>
      <c r="I168" s="3">
        <f>I169+I185+I194</f>
        <v>18445</v>
      </c>
      <c r="J168" s="3">
        <f>J169+J185+J194</f>
        <v>18445</v>
      </c>
    </row>
    <row r="169" spans="1:10" ht="93" customHeight="1">
      <c r="A169" s="2" t="s">
        <v>148</v>
      </c>
      <c r="B169" s="1" t="s">
        <v>8</v>
      </c>
      <c r="C169" s="1" t="s">
        <v>22</v>
      </c>
      <c r="D169" s="38" t="s">
        <v>299</v>
      </c>
      <c r="E169" s="1"/>
      <c r="F169" s="3">
        <f>F170+F182+F190+F179+F177</f>
        <v>921.8000000000002</v>
      </c>
      <c r="G169" s="3">
        <f>G170+G182+G190+G179+G177</f>
        <v>28542.6</v>
      </c>
      <c r="H169" s="3">
        <f>H170+H182</f>
        <v>4800</v>
      </c>
      <c r="I169" s="3">
        <f>I170+I182</f>
        <v>0</v>
      </c>
      <c r="J169" s="3">
        <f>J170+J182</f>
        <v>0</v>
      </c>
    </row>
    <row r="170" spans="1:10" ht="139.5" customHeight="1">
      <c r="A170" s="2" t="s">
        <v>196</v>
      </c>
      <c r="B170" s="1" t="s">
        <v>8</v>
      </c>
      <c r="C170" s="1" t="s">
        <v>22</v>
      </c>
      <c r="D170" s="38" t="s">
        <v>299</v>
      </c>
      <c r="E170" s="1"/>
      <c r="F170" s="3">
        <f>F171+F175+F173+F172</f>
        <v>-6825.8</v>
      </c>
      <c r="G170" s="3">
        <f>G171+G175+G173+G172</f>
        <v>16795</v>
      </c>
      <c r="H170" s="3">
        <f>H171+H175+H173+H172</f>
        <v>4800</v>
      </c>
      <c r="I170" s="3">
        <v>0</v>
      </c>
      <c r="J170" s="3">
        <f>J171+J175+J173+J172</f>
        <v>0</v>
      </c>
    </row>
    <row r="171" spans="1:10" ht="45" customHeight="1">
      <c r="A171" s="2" t="s">
        <v>164</v>
      </c>
      <c r="B171" s="1" t="s">
        <v>8</v>
      </c>
      <c r="C171" s="1" t="s">
        <v>22</v>
      </c>
      <c r="D171" s="38" t="s">
        <v>299</v>
      </c>
      <c r="E171" s="1" t="s">
        <v>68</v>
      </c>
      <c r="F171" s="3">
        <v>-1870.8</v>
      </c>
      <c r="G171" s="3">
        <v>6750</v>
      </c>
      <c r="H171" s="3">
        <v>4800</v>
      </c>
      <c r="I171" s="3">
        <v>0</v>
      </c>
      <c r="J171" s="3">
        <v>0</v>
      </c>
    </row>
    <row r="172" spans="1:10" ht="0" customHeight="1" hidden="1">
      <c r="A172" s="2" t="s">
        <v>91</v>
      </c>
      <c r="B172" s="1" t="s">
        <v>8</v>
      </c>
      <c r="C172" s="1" t="s">
        <v>22</v>
      </c>
      <c r="D172" s="38" t="s">
        <v>85</v>
      </c>
      <c r="E172" s="1" t="s">
        <v>92</v>
      </c>
      <c r="F172" s="3"/>
      <c r="G172" s="3">
        <v>0</v>
      </c>
      <c r="H172" s="3"/>
      <c r="I172" s="3">
        <v>0</v>
      </c>
      <c r="J172" s="3">
        <v>0</v>
      </c>
    </row>
    <row r="173" spans="1:10" ht="65.25" customHeight="1">
      <c r="A173" s="2" t="s">
        <v>121</v>
      </c>
      <c r="B173" s="1" t="s">
        <v>8</v>
      </c>
      <c r="C173" s="1" t="s">
        <v>22</v>
      </c>
      <c r="D173" s="38" t="s">
        <v>299</v>
      </c>
      <c r="E173" s="1"/>
      <c r="F173" s="3">
        <f>F174</f>
        <v>-11255</v>
      </c>
      <c r="G173" s="3">
        <f>G174</f>
        <v>3745</v>
      </c>
      <c r="H173" s="3">
        <f>H174</f>
        <v>0</v>
      </c>
      <c r="I173" s="3">
        <f>I174</f>
        <v>0</v>
      </c>
      <c r="J173" s="3">
        <f>J174</f>
        <v>0</v>
      </c>
    </row>
    <row r="174" spans="1:10" ht="63.75" customHeight="1">
      <c r="A174" s="23" t="s">
        <v>76</v>
      </c>
      <c r="B174" s="1" t="s">
        <v>8</v>
      </c>
      <c r="C174" s="1" t="s">
        <v>22</v>
      </c>
      <c r="D174" s="38" t="s">
        <v>299</v>
      </c>
      <c r="E174" s="1" t="s">
        <v>77</v>
      </c>
      <c r="F174" s="3">
        <v>-11255</v>
      </c>
      <c r="G174" s="3">
        <v>3745</v>
      </c>
      <c r="H174" s="3"/>
      <c r="I174" s="3">
        <v>0</v>
      </c>
      <c r="J174" s="3">
        <v>0</v>
      </c>
    </row>
    <row r="175" spans="1:10" ht="45.75" customHeight="1">
      <c r="A175" s="2" t="s">
        <v>143</v>
      </c>
      <c r="B175" s="1" t="s">
        <v>8</v>
      </c>
      <c r="C175" s="1" t="s">
        <v>22</v>
      </c>
      <c r="D175" s="38" t="s">
        <v>299</v>
      </c>
      <c r="E175" s="1"/>
      <c r="F175" s="3">
        <f>F176</f>
        <v>6300</v>
      </c>
      <c r="G175" s="3">
        <f>G176</f>
        <v>6300</v>
      </c>
      <c r="H175" s="3">
        <f>H176</f>
        <v>0</v>
      </c>
      <c r="I175" s="3">
        <f>I176</f>
        <v>0</v>
      </c>
      <c r="J175" s="3">
        <f>J176</f>
        <v>0</v>
      </c>
    </row>
    <row r="176" spans="1:10" ht="62.25" customHeight="1">
      <c r="A176" s="23" t="s">
        <v>76</v>
      </c>
      <c r="B176" s="1" t="s">
        <v>8</v>
      </c>
      <c r="C176" s="1" t="s">
        <v>22</v>
      </c>
      <c r="D176" s="38" t="s">
        <v>299</v>
      </c>
      <c r="E176" s="1" t="s">
        <v>77</v>
      </c>
      <c r="F176" s="3">
        <v>6300</v>
      </c>
      <c r="G176" s="3">
        <v>6300</v>
      </c>
      <c r="H176" s="3"/>
      <c r="I176" s="3">
        <v>0</v>
      </c>
      <c r="J176" s="3">
        <v>0</v>
      </c>
    </row>
    <row r="177" spans="1:10" ht="110.25" customHeight="1">
      <c r="A177" s="23" t="s">
        <v>237</v>
      </c>
      <c r="B177" s="1" t="s">
        <v>8</v>
      </c>
      <c r="C177" s="1" t="s">
        <v>22</v>
      </c>
      <c r="D177" s="38" t="s">
        <v>299</v>
      </c>
      <c r="E177" s="1"/>
      <c r="F177" s="3">
        <f>F178</f>
        <v>150</v>
      </c>
      <c r="G177" s="3">
        <f>G178</f>
        <v>150</v>
      </c>
      <c r="H177" s="3">
        <f>H178</f>
        <v>0</v>
      </c>
      <c r="I177" s="3">
        <f>I178</f>
        <v>0</v>
      </c>
      <c r="J177" s="3">
        <f>J178</f>
        <v>0</v>
      </c>
    </row>
    <row r="178" spans="1:10" ht="63" customHeight="1">
      <c r="A178" s="2" t="s">
        <v>91</v>
      </c>
      <c r="B178" s="1" t="s">
        <v>8</v>
      </c>
      <c r="C178" s="1" t="s">
        <v>22</v>
      </c>
      <c r="D178" s="38" t="s">
        <v>299</v>
      </c>
      <c r="E178" s="1" t="s">
        <v>92</v>
      </c>
      <c r="F178" s="3">
        <v>150</v>
      </c>
      <c r="G178" s="3">
        <v>150</v>
      </c>
      <c r="H178" s="3"/>
      <c r="I178" s="3">
        <v>0</v>
      </c>
      <c r="J178" s="3">
        <v>0</v>
      </c>
    </row>
    <row r="179" spans="1:10" ht="126.75" customHeight="1">
      <c r="A179" s="23" t="s">
        <v>235</v>
      </c>
      <c r="B179" s="1" t="s">
        <v>8</v>
      </c>
      <c r="C179" s="1" t="s">
        <v>22</v>
      </c>
      <c r="D179" s="38" t="s">
        <v>299</v>
      </c>
      <c r="E179" s="1"/>
      <c r="F179" s="3">
        <f>F180+F181</f>
        <v>7597.6</v>
      </c>
      <c r="G179" s="3">
        <f>G180+G181</f>
        <v>10097.6</v>
      </c>
      <c r="H179" s="3">
        <f>H180+H181</f>
        <v>0</v>
      </c>
      <c r="I179" s="3">
        <f>I180+I181</f>
        <v>0</v>
      </c>
      <c r="J179" s="3">
        <f>J180+J181</f>
        <v>0</v>
      </c>
    </row>
    <row r="180" spans="1:10" ht="48" customHeight="1">
      <c r="A180" s="2" t="s">
        <v>164</v>
      </c>
      <c r="B180" s="1" t="s">
        <v>8</v>
      </c>
      <c r="C180" s="1" t="s">
        <v>22</v>
      </c>
      <c r="D180" s="38" t="s">
        <v>299</v>
      </c>
      <c r="E180" s="1" t="s">
        <v>68</v>
      </c>
      <c r="F180" s="3">
        <v>-2500</v>
      </c>
      <c r="G180" s="3">
        <v>0</v>
      </c>
      <c r="H180" s="3"/>
      <c r="I180" s="3">
        <v>0</v>
      </c>
      <c r="J180" s="3">
        <v>0</v>
      </c>
    </row>
    <row r="181" spans="1:10" ht="62.25" customHeight="1">
      <c r="A181" s="2" t="s">
        <v>76</v>
      </c>
      <c r="B181" s="1" t="s">
        <v>8</v>
      </c>
      <c r="C181" s="1" t="s">
        <v>22</v>
      </c>
      <c r="D181" s="38" t="s">
        <v>299</v>
      </c>
      <c r="E181" s="1" t="s">
        <v>77</v>
      </c>
      <c r="F181" s="3">
        <v>10097.6</v>
      </c>
      <c r="G181" s="3">
        <v>10097.6</v>
      </c>
      <c r="H181" s="3"/>
      <c r="I181" s="3">
        <v>0</v>
      </c>
      <c r="J181" s="3">
        <v>0</v>
      </c>
    </row>
    <row r="182" spans="1:10" ht="93.75" customHeight="1">
      <c r="A182" s="2" t="s">
        <v>197</v>
      </c>
      <c r="B182" s="1" t="s">
        <v>8</v>
      </c>
      <c r="C182" s="1" t="s">
        <v>22</v>
      </c>
      <c r="D182" s="38" t="s">
        <v>299</v>
      </c>
      <c r="E182" s="1"/>
      <c r="F182" s="3">
        <f>F184</f>
        <v>0</v>
      </c>
      <c r="G182" s="3">
        <f>G184</f>
        <v>1500</v>
      </c>
      <c r="H182" s="3">
        <f>H184</f>
        <v>0</v>
      </c>
      <c r="I182" s="3">
        <f>I184</f>
        <v>0</v>
      </c>
      <c r="J182" s="3">
        <f>J184</f>
        <v>0</v>
      </c>
    </row>
    <row r="183" spans="1:10" ht="47.25" customHeight="1" hidden="1">
      <c r="A183" s="2" t="s">
        <v>164</v>
      </c>
      <c r="B183" s="1" t="s">
        <v>8</v>
      </c>
      <c r="C183" s="1" t="s">
        <v>22</v>
      </c>
      <c r="D183" s="38" t="s">
        <v>85</v>
      </c>
      <c r="E183" s="1" t="s">
        <v>68</v>
      </c>
      <c r="F183" s="3"/>
      <c r="G183" s="3"/>
      <c r="H183" s="3"/>
      <c r="I183" s="3">
        <v>0</v>
      </c>
      <c r="J183" s="3">
        <v>0</v>
      </c>
    </row>
    <row r="184" spans="1:10" ht="47.25" customHeight="1">
      <c r="A184" s="2" t="s">
        <v>143</v>
      </c>
      <c r="B184" s="1" t="s">
        <v>8</v>
      </c>
      <c r="C184" s="1" t="s">
        <v>22</v>
      </c>
      <c r="D184" s="38" t="s">
        <v>299</v>
      </c>
      <c r="E184" s="5"/>
      <c r="F184" s="3">
        <f>F193</f>
        <v>0</v>
      </c>
      <c r="G184" s="3">
        <f>G193</f>
        <v>1500</v>
      </c>
      <c r="H184" s="3">
        <f>H193</f>
        <v>0</v>
      </c>
      <c r="I184" s="3">
        <f>I193</f>
        <v>0</v>
      </c>
      <c r="J184" s="3">
        <v>0</v>
      </c>
    </row>
    <row r="185" spans="1:10" ht="108.75" customHeight="1" hidden="1">
      <c r="A185" s="2" t="s">
        <v>105</v>
      </c>
      <c r="B185" s="1" t="s">
        <v>8</v>
      </c>
      <c r="C185" s="1" t="s">
        <v>22</v>
      </c>
      <c r="D185" s="38" t="s">
        <v>106</v>
      </c>
      <c r="E185" s="1"/>
      <c r="F185" s="3"/>
      <c r="G185" s="3">
        <f>G186+G188</f>
        <v>0</v>
      </c>
      <c r="H185" s="3">
        <f>H186+H188</f>
        <v>0</v>
      </c>
      <c r="I185" s="3">
        <f>I186+I188</f>
        <v>0</v>
      </c>
      <c r="J185" s="3">
        <f>J186+J188</f>
        <v>0</v>
      </c>
    </row>
    <row r="186" spans="1:10" ht="31.5" customHeight="1" hidden="1">
      <c r="A186" s="2" t="s">
        <v>166</v>
      </c>
      <c r="B186" s="1" t="s">
        <v>8</v>
      </c>
      <c r="C186" s="1" t="s">
        <v>22</v>
      </c>
      <c r="D186" s="38" t="s">
        <v>106</v>
      </c>
      <c r="E186" s="1"/>
      <c r="F186" s="3"/>
      <c r="G186" s="3">
        <f>G187</f>
        <v>0</v>
      </c>
      <c r="H186" s="3">
        <f>H187</f>
        <v>0</v>
      </c>
      <c r="I186" s="3">
        <f>I187</f>
        <v>0</v>
      </c>
      <c r="J186" s="3">
        <f>J187</f>
        <v>0</v>
      </c>
    </row>
    <row r="187" spans="1:10" ht="45.75" customHeight="1" hidden="1">
      <c r="A187" s="2" t="s">
        <v>164</v>
      </c>
      <c r="B187" s="1" t="s">
        <v>8</v>
      </c>
      <c r="C187" s="1" t="s">
        <v>22</v>
      </c>
      <c r="D187" s="38" t="s">
        <v>106</v>
      </c>
      <c r="E187" s="1" t="s">
        <v>68</v>
      </c>
      <c r="F187" s="3"/>
      <c r="G187" s="3"/>
      <c r="H187" s="3"/>
      <c r="I187" s="3"/>
      <c r="J187" s="3"/>
    </row>
    <row r="188" spans="1:10" ht="47.25" customHeight="1" hidden="1">
      <c r="A188" s="2" t="s">
        <v>143</v>
      </c>
      <c r="B188" s="1" t="s">
        <v>8</v>
      </c>
      <c r="C188" s="1" t="s">
        <v>22</v>
      </c>
      <c r="D188" s="38" t="s">
        <v>106</v>
      </c>
      <c r="E188" s="1"/>
      <c r="F188" s="3"/>
      <c r="G188" s="3">
        <f>G189</f>
        <v>0</v>
      </c>
      <c r="H188" s="3">
        <f>H189</f>
        <v>0</v>
      </c>
      <c r="I188" s="3">
        <f>I189</f>
        <v>0</v>
      </c>
      <c r="J188" s="3">
        <f>J189</f>
        <v>0</v>
      </c>
    </row>
    <row r="189" spans="1:10" ht="61.5" customHeight="1" hidden="1">
      <c r="A189" s="23" t="s">
        <v>76</v>
      </c>
      <c r="B189" s="1" t="s">
        <v>8</v>
      </c>
      <c r="C189" s="1" t="s">
        <v>22</v>
      </c>
      <c r="D189" s="38" t="s">
        <v>106</v>
      </c>
      <c r="E189" s="1" t="s">
        <v>77</v>
      </c>
      <c r="F189" s="3"/>
      <c r="G189" s="3"/>
      <c r="H189" s="3"/>
      <c r="I189" s="3"/>
      <c r="J189" s="3"/>
    </row>
    <row r="190" spans="1:10" ht="123.75" customHeight="1" hidden="1">
      <c r="A190" s="2" t="s">
        <v>198</v>
      </c>
      <c r="B190" s="1" t="s">
        <v>8</v>
      </c>
      <c r="C190" s="1" t="s">
        <v>22</v>
      </c>
      <c r="D190" s="38" t="s">
        <v>85</v>
      </c>
      <c r="E190" s="1"/>
      <c r="F190" s="3"/>
      <c r="G190" s="3">
        <f>G191+G192</f>
        <v>0</v>
      </c>
      <c r="H190" s="3">
        <f>H191+H192</f>
        <v>0</v>
      </c>
      <c r="I190" s="3">
        <f>I191+I192</f>
        <v>0</v>
      </c>
      <c r="J190" s="3">
        <f>J191+J192</f>
        <v>0</v>
      </c>
    </row>
    <row r="191" spans="1:10" ht="47.25" customHeight="1" hidden="1">
      <c r="A191" s="2" t="s">
        <v>164</v>
      </c>
      <c r="B191" s="1" t="s">
        <v>8</v>
      </c>
      <c r="C191" s="1" t="s">
        <v>22</v>
      </c>
      <c r="D191" s="38" t="s">
        <v>85</v>
      </c>
      <c r="E191" s="1" t="s">
        <v>68</v>
      </c>
      <c r="F191" s="3"/>
      <c r="G191" s="3"/>
      <c r="H191" s="3"/>
      <c r="I191" s="3">
        <v>0</v>
      </c>
      <c r="J191" s="3">
        <v>0</v>
      </c>
    </row>
    <row r="192" spans="1:10" ht="63" customHeight="1" hidden="1">
      <c r="A192" s="23" t="s">
        <v>76</v>
      </c>
      <c r="B192" s="1" t="s">
        <v>8</v>
      </c>
      <c r="C192" s="1" t="s">
        <v>22</v>
      </c>
      <c r="D192" s="38" t="s">
        <v>85</v>
      </c>
      <c r="E192" s="1" t="s">
        <v>77</v>
      </c>
      <c r="F192" s="3"/>
      <c r="G192" s="3"/>
      <c r="H192" s="3"/>
      <c r="I192" s="3">
        <v>0</v>
      </c>
      <c r="J192" s="3">
        <v>0</v>
      </c>
    </row>
    <row r="193" spans="1:10" ht="61.5" customHeight="1">
      <c r="A193" s="23" t="s">
        <v>76</v>
      </c>
      <c r="B193" s="1" t="s">
        <v>8</v>
      </c>
      <c r="C193" s="1" t="s">
        <v>22</v>
      </c>
      <c r="D193" s="38" t="s">
        <v>299</v>
      </c>
      <c r="E193" s="1" t="s">
        <v>77</v>
      </c>
      <c r="F193" s="3">
        <v>0</v>
      </c>
      <c r="G193" s="3">
        <v>1500</v>
      </c>
      <c r="H193" s="3"/>
      <c r="I193" s="3">
        <v>0</v>
      </c>
      <c r="J193" s="3">
        <v>0</v>
      </c>
    </row>
    <row r="194" spans="1:10" ht="30.75" customHeight="1">
      <c r="A194" s="2" t="s">
        <v>70</v>
      </c>
      <c r="B194" s="1" t="s">
        <v>8</v>
      </c>
      <c r="C194" s="1" t="s">
        <v>22</v>
      </c>
      <c r="D194" s="38" t="s">
        <v>264</v>
      </c>
      <c r="E194" s="1"/>
      <c r="F194" s="3">
        <f>F204+F195+F201</f>
        <v>0</v>
      </c>
      <c r="G194" s="3">
        <f>G204+G195+G201</f>
        <v>0</v>
      </c>
      <c r="H194" s="3">
        <f>H204+H195+H201</f>
        <v>0</v>
      </c>
      <c r="I194" s="3">
        <f>I204+I195+I201</f>
        <v>18445</v>
      </c>
      <c r="J194" s="3">
        <f>J204+J195+J201</f>
        <v>18445</v>
      </c>
    </row>
    <row r="195" spans="1:10" ht="147" customHeight="1">
      <c r="A195" s="2" t="s">
        <v>196</v>
      </c>
      <c r="B195" s="1" t="s">
        <v>8</v>
      </c>
      <c r="C195" s="1" t="s">
        <v>22</v>
      </c>
      <c r="D195" s="38" t="s">
        <v>264</v>
      </c>
      <c r="E195" s="1"/>
      <c r="F195" s="3">
        <f>F196+F200</f>
        <v>0</v>
      </c>
      <c r="G195" s="3">
        <f>G196+G200</f>
        <v>0</v>
      </c>
      <c r="H195" s="3">
        <f>H196+H200</f>
        <v>0</v>
      </c>
      <c r="I195" s="3">
        <f>I199</f>
        <v>18445</v>
      </c>
      <c r="J195" s="3">
        <f>J196+J200</f>
        <v>18445</v>
      </c>
    </row>
    <row r="196" spans="1:10" ht="0" customHeight="1" hidden="1">
      <c r="A196" s="2" t="s">
        <v>164</v>
      </c>
      <c r="B196" s="1" t="s">
        <v>8</v>
      </c>
      <c r="C196" s="1" t="s">
        <v>22</v>
      </c>
      <c r="D196" s="38" t="s">
        <v>71</v>
      </c>
      <c r="E196" s="1" t="s">
        <v>68</v>
      </c>
      <c r="F196" s="3"/>
      <c r="G196" s="3">
        <f>G200</f>
        <v>0</v>
      </c>
      <c r="H196" s="3">
        <f>H200</f>
        <v>0</v>
      </c>
      <c r="I196" s="3">
        <f>I200</f>
        <v>18445</v>
      </c>
      <c r="J196" s="3">
        <v>0</v>
      </c>
    </row>
    <row r="197" spans="1:256" ht="0" customHeight="1" hidden="1">
      <c r="A197" s="2" t="s">
        <v>121</v>
      </c>
      <c r="B197" s="2" t="s">
        <v>121</v>
      </c>
      <c r="C197" s="2" t="s">
        <v>121</v>
      </c>
      <c r="D197" s="43" t="s">
        <v>121</v>
      </c>
      <c r="E197" s="2" t="s">
        <v>121</v>
      </c>
      <c r="F197" s="2" t="s">
        <v>121</v>
      </c>
      <c r="G197" s="2" t="s">
        <v>121</v>
      </c>
      <c r="H197" s="2" t="s">
        <v>121</v>
      </c>
      <c r="I197" s="2" t="s">
        <v>121</v>
      </c>
      <c r="J197" s="2" t="s">
        <v>121</v>
      </c>
      <c r="K197" s="2" t="s">
        <v>121</v>
      </c>
      <c r="L197" s="2" t="s">
        <v>121</v>
      </c>
      <c r="M197" s="2" t="s">
        <v>121</v>
      </c>
      <c r="N197" s="2" t="s">
        <v>121</v>
      </c>
      <c r="O197" s="2" t="s">
        <v>121</v>
      </c>
      <c r="P197" s="2" t="s">
        <v>121</v>
      </c>
      <c r="Q197" s="2" t="s">
        <v>121</v>
      </c>
      <c r="R197" s="2" t="s">
        <v>121</v>
      </c>
      <c r="S197" s="2" t="s">
        <v>121</v>
      </c>
      <c r="T197" s="2" t="s">
        <v>121</v>
      </c>
      <c r="U197" s="2" t="s">
        <v>121</v>
      </c>
      <c r="V197" s="2" t="s">
        <v>121</v>
      </c>
      <c r="W197" s="2" t="s">
        <v>121</v>
      </c>
      <c r="X197" s="2" t="s">
        <v>121</v>
      </c>
      <c r="Y197" s="2" t="s">
        <v>121</v>
      </c>
      <c r="Z197" s="2" t="s">
        <v>121</v>
      </c>
      <c r="AA197" s="2" t="s">
        <v>121</v>
      </c>
      <c r="AB197" s="2" t="s">
        <v>121</v>
      </c>
      <c r="AC197" s="2" t="s">
        <v>121</v>
      </c>
      <c r="AD197" s="2" t="s">
        <v>121</v>
      </c>
      <c r="AE197" s="2" t="s">
        <v>121</v>
      </c>
      <c r="AF197" s="2" t="s">
        <v>121</v>
      </c>
      <c r="AG197" s="2" t="s">
        <v>121</v>
      </c>
      <c r="AH197" s="2" t="s">
        <v>121</v>
      </c>
      <c r="AI197" s="2" t="s">
        <v>121</v>
      </c>
      <c r="AJ197" s="2" t="s">
        <v>121</v>
      </c>
      <c r="AK197" s="2" t="s">
        <v>121</v>
      </c>
      <c r="AL197" s="2" t="s">
        <v>121</v>
      </c>
      <c r="AM197" s="2" t="s">
        <v>121</v>
      </c>
      <c r="AN197" s="2" t="s">
        <v>121</v>
      </c>
      <c r="AO197" s="2" t="s">
        <v>121</v>
      </c>
      <c r="AP197" s="2" t="s">
        <v>121</v>
      </c>
      <c r="AQ197" s="2" t="s">
        <v>121</v>
      </c>
      <c r="AR197" s="2" t="s">
        <v>121</v>
      </c>
      <c r="AS197" s="2" t="s">
        <v>121</v>
      </c>
      <c r="AT197" s="2" t="s">
        <v>121</v>
      </c>
      <c r="AU197" s="2" t="s">
        <v>121</v>
      </c>
      <c r="AV197" s="2" t="s">
        <v>121</v>
      </c>
      <c r="AW197" s="2" t="s">
        <v>121</v>
      </c>
      <c r="AX197" s="2" t="s">
        <v>121</v>
      </c>
      <c r="AY197" s="2" t="s">
        <v>121</v>
      </c>
      <c r="AZ197" s="2" t="s">
        <v>121</v>
      </c>
      <c r="BA197" s="2" t="s">
        <v>121</v>
      </c>
      <c r="BB197" s="2" t="s">
        <v>121</v>
      </c>
      <c r="BC197" s="2" t="s">
        <v>121</v>
      </c>
      <c r="BD197" s="2" t="s">
        <v>121</v>
      </c>
      <c r="BE197" s="2" t="s">
        <v>121</v>
      </c>
      <c r="BF197" s="2" t="s">
        <v>121</v>
      </c>
      <c r="BG197" s="2" t="s">
        <v>121</v>
      </c>
      <c r="BH197" s="2" t="s">
        <v>121</v>
      </c>
      <c r="BI197" s="2" t="s">
        <v>121</v>
      </c>
      <c r="BJ197" s="2" t="s">
        <v>121</v>
      </c>
      <c r="BK197" s="2" t="s">
        <v>121</v>
      </c>
      <c r="BL197" s="2" t="s">
        <v>121</v>
      </c>
      <c r="BM197" s="2" t="s">
        <v>121</v>
      </c>
      <c r="BN197" s="2" t="s">
        <v>121</v>
      </c>
      <c r="BO197" s="2" t="s">
        <v>121</v>
      </c>
      <c r="BP197" s="2" t="s">
        <v>121</v>
      </c>
      <c r="BQ197" s="2" t="s">
        <v>121</v>
      </c>
      <c r="BR197" s="2" t="s">
        <v>121</v>
      </c>
      <c r="BS197" s="2" t="s">
        <v>121</v>
      </c>
      <c r="BT197" s="2" t="s">
        <v>121</v>
      </c>
      <c r="BU197" s="2" t="s">
        <v>121</v>
      </c>
      <c r="BV197" s="2" t="s">
        <v>121</v>
      </c>
      <c r="BW197" s="2" t="s">
        <v>121</v>
      </c>
      <c r="BX197" s="2" t="s">
        <v>121</v>
      </c>
      <c r="BY197" s="2" t="s">
        <v>121</v>
      </c>
      <c r="BZ197" s="2" t="s">
        <v>121</v>
      </c>
      <c r="CA197" s="2" t="s">
        <v>121</v>
      </c>
      <c r="CB197" s="2" t="s">
        <v>121</v>
      </c>
      <c r="CC197" s="2" t="s">
        <v>121</v>
      </c>
      <c r="CD197" s="2" t="s">
        <v>121</v>
      </c>
      <c r="CE197" s="2" t="s">
        <v>121</v>
      </c>
      <c r="CF197" s="2" t="s">
        <v>121</v>
      </c>
      <c r="CG197" s="2" t="s">
        <v>121</v>
      </c>
      <c r="CH197" s="2" t="s">
        <v>121</v>
      </c>
      <c r="CI197" s="2" t="s">
        <v>121</v>
      </c>
      <c r="CJ197" s="2" t="s">
        <v>121</v>
      </c>
      <c r="CK197" s="2" t="s">
        <v>121</v>
      </c>
      <c r="CL197" s="2" t="s">
        <v>121</v>
      </c>
      <c r="CM197" s="2" t="s">
        <v>121</v>
      </c>
      <c r="CN197" s="2" t="s">
        <v>121</v>
      </c>
      <c r="CO197" s="2" t="s">
        <v>121</v>
      </c>
      <c r="CP197" s="2" t="s">
        <v>121</v>
      </c>
      <c r="CQ197" s="2" t="s">
        <v>121</v>
      </c>
      <c r="CR197" s="2" t="s">
        <v>121</v>
      </c>
      <c r="CS197" s="2" t="s">
        <v>121</v>
      </c>
      <c r="CT197" s="2" t="s">
        <v>121</v>
      </c>
      <c r="CU197" s="2" t="s">
        <v>121</v>
      </c>
      <c r="CV197" s="2" t="s">
        <v>121</v>
      </c>
      <c r="CW197" s="2" t="s">
        <v>121</v>
      </c>
      <c r="CX197" s="2" t="s">
        <v>121</v>
      </c>
      <c r="CY197" s="2" t="s">
        <v>121</v>
      </c>
      <c r="CZ197" s="2" t="s">
        <v>121</v>
      </c>
      <c r="DA197" s="2" t="s">
        <v>121</v>
      </c>
      <c r="DB197" s="2" t="s">
        <v>121</v>
      </c>
      <c r="DC197" s="2" t="s">
        <v>121</v>
      </c>
      <c r="DD197" s="2" t="s">
        <v>121</v>
      </c>
      <c r="DE197" s="2" t="s">
        <v>121</v>
      </c>
      <c r="DF197" s="2" t="s">
        <v>121</v>
      </c>
      <c r="DG197" s="2" t="s">
        <v>121</v>
      </c>
      <c r="DH197" s="2" t="s">
        <v>121</v>
      </c>
      <c r="DI197" s="2" t="s">
        <v>121</v>
      </c>
      <c r="DJ197" s="2" t="s">
        <v>121</v>
      </c>
      <c r="DK197" s="2" t="s">
        <v>121</v>
      </c>
      <c r="DL197" s="2" t="s">
        <v>121</v>
      </c>
      <c r="DM197" s="2" t="s">
        <v>121</v>
      </c>
      <c r="DN197" s="2" t="s">
        <v>121</v>
      </c>
      <c r="DO197" s="2" t="s">
        <v>121</v>
      </c>
      <c r="DP197" s="2" t="s">
        <v>121</v>
      </c>
      <c r="DQ197" s="2" t="s">
        <v>121</v>
      </c>
      <c r="DR197" s="2" t="s">
        <v>121</v>
      </c>
      <c r="DS197" s="2" t="s">
        <v>121</v>
      </c>
      <c r="DT197" s="2" t="s">
        <v>121</v>
      </c>
      <c r="DU197" s="2" t="s">
        <v>121</v>
      </c>
      <c r="DV197" s="2" t="s">
        <v>121</v>
      </c>
      <c r="DW197" s="2" t="s">
        <v>121</v>
      </c>
      <c r="DX197" s="2" t="s">
        <v>121</v>
      </c>
      <c r="DY197" s="2" t="s">
        <v>121</v>
      </c>
      <c r="DZ197" s="2" t="s">
        <v>121</v>
      </c>
      <c r="EA197" s="2" t="s">
        <v>121</v>
      </c>
      <c r="EB197" s="2" t="s">
        <v>121</v>
      </c>
      <c r="EC197" s="2" t="s">
        <v>121</v>
      </c>
      <c r="ED197" s="2" t="s">
        <v>121</v>
      </c>
      <c r="EE197" s="2" t="s">
        <v>121</v>
      </c>
      <c r="EF197" s="2" t="s">
        <v>121</v>
      </c>
      <c r="EG197" s="2" t="s">
        <v>121</v>
      </c>
      <c r="EH197" s="2" t="s">
        <v>121</v>
      </c>
      <c r="EI197" s="2" t="s">
        <v>121</v>
      </c>
      <c r="EJ197" s="2" t="s">
        <v>121</v>
      </c>
      <c r="EK197" s="2" t="s">
        <v>121</v>
      </c>
      <c r="EL197" s="2" t="s">
        <v>121</v>
      </c>
      <c r="EM197" s="2" t="s">
        <v>121</v>
      </c>
      <c r="EN197" s="2" t="s">
        <v>121</v>
      </c>
      <c r="EO197" s="2" t="s">
        <v>121</v>
      </c>
      <c r="EP197" s="2" t="s">
        <v>121</v>
      </c>
      <c r="EQ197" s="2" t="s">
        <v>121</v>
      </c>
      <c r="ER197" s="2" t="s">
        <v>121</v>
      </c>
      <c r="ES197" s="2" t="s">
        <v>121</v>
      </c>
      <c r="ET197" s="2" t="s">
        <v>121</v>
      </c>
      <c r="EU197" s="2" t="s">
        <v>121</v>
      </c>
      <c r="EV197" s="2" t="s">
        <v>121</v>
      </c>
      <c r="EW197" s="2" t="s">
        <v>121</v>
      </c>
      <c r="EX197" s="2" t="s">
        <v>121</v>
      </c>
      <c r="EY197" s="2" t="s">
        <v>121</v>
      </c>
      <c r="EZ197" s="2" t="s">
        <v>121</v>
      </c>
      <c r="FA197" s="2" t="s">
        <v>121</v>
      </c>
      <c r="FB197" s="2" t="s">
        <v>121</v>
      </c>
      <c r="FC197" s="2" t="s">
        <v>121</v>
      </c>
      <c r="FD197" s="2" t="s">
        <v>121</v>
      </c>
      <c r="FE197" s="2" t="s">
        <v>121</v>
      </c>
      <c r="FF197" s="2" t="s">
        <v>121</v>
      </c>
      <c r="FG197" s="2" t="s">
        <v>121</v>
      </c>
      <c r="FH197" s="2" t="s">
        <v>121</v>
      </c>
      <c r="FI197" s="2" t="s">
        <v>121</v>
      </c>
      <c r="FJ197" s="2" t="s">
        <v>121</v>
      </c>
      <c r="FK197" s="2" t="s">
        <v>121</v>
      </c>
      <c r="FL197" s="2" t="s">
        <v>121</v>
      </c>
      <c r="FM197" s="2" t="s">
        <v>121</v>
      </c>
      <c r="FN197" s="2" t="s">
        <v>121</v>
      </c>
      <c r="FO197" s="2" t="s">
        <v>121</v>
      </c>
      <c r="FP197" s="2" t="s">
        <v>121</v>
      </c>
      <c r="FQ197" s="2" t="s">
        <v>121</v>
      </c>
      <c r="FR197" s="2" t="s">
        <v>121</v>
      </c>
      <c r="FS197" s="2" t="s">
        <v>121</v>
      </c>
      <c r="FT197" s="2" t="s">
        <v>121</v>
      </c>
      <c r="FU197" s="2" t="s">
        <v>121</v>
      </c>
      <c r="FV197" s="2" t="s">
        <v>121</v>
      </c>
      <c r="FW197" s="2" t="s">
        <v>121</v>
      </c>
      <c r="FX197" s="2" t="s">
        <v>121</v>
      </c>
      <c r="FY197" s="2" t="s">
        <v>121</v>
      </c>
      <c r="FZ197" s="2" t="s">
        <v>121</v>
      </c>
      <c r="GA197" s="2" t="s">
        <v>121</v>
      </c>
      <c r="GB197" s="2" t="s">
        <v>121</v>
      </c>
      <c r="GC197" s="2" t="s">
        <v>121</v>
      </c>
      <c r="GD197" s="2" t="s">
        <v>121</v>
      </c>
      <c r="GE197" s="2" t="s">
        <v>121</v>
      </c>
      <c r="GF197" s="2" t="s">
        <v>121</v>
      </c>
      <c r="GG197" s="2" t="s">
        <v>121</v>
      </c>
      <c r="GH197" s="2" t="s">
        <v>121</v>
      </c>
      <c r="GI197" s="2" t="s">
        <v>121</v>
      </c>
      <c r="GJ197" s="2" t="s">
        <v>121</v>
      </c>
      <c r="GK197" s="2" t="s">
        <v>121</v>
      </c>
      <c r="GL197" s="2" t="s">
        <v>121</v>
      </c>
      <c r="GM197" s="2" t="s">
        <v>121</v>
      </c>
      <c r="GN197" s="2" t="s">
        <v>121</v>
      </c>
      <c r="GO197" s="2" t="s">
        <v>121</v>
      </c>
      <c r="GP197" s="2" t="s">
        <v>121</v>
      </c>
      <c r="GQ197" s="2" t="s">
        <v>121</v>
      </c>
      <c r="GR197" s="2" t="s">
        <v>121</v>
      </c>
      <c r="GS197" s="2" t="s">
        <v>121</v>
      </c>
      <c r="GT197" s="2" t="s">
        <v>121</v>
      </c>
      <c r="GU197" s="2" t="s">
        <v>121</v>
      </c>
      <c r="GV197" s="2" t="s">
        <v>121</v>
      </c>
      <c r="GW197" s="2" t="s">
        <v>121</v>
      </c>
      <c r="GX197" s="2" t="s">
        <v>121</v>
      </c>
      <c r="GY197" s="2" t="s">
        <v>121</v>
      </c>
      <c r="GZ197" s="2" t="s">
        <v>121</v>
      </c>
      <c r="HA197" s="2" t="s">
        <v>121</v>
      </c>
      <c r="HB197" s="2" t="s">
        <v>121</v>
      </c>
      <c r="HC197" s="2" t="s">
        <v>121</v>
      </c>
      <c r="HD197" s="2" t="s">
        <v>121</v>
      </c>
      <c r="HE197" s="2" t="s">
        <v>121</v>
      </c>
      <c r="HF197" s="2" t="s">
        <v>121</v>
      </c>
      <c r="HG197" s="2" t="s">
        <v>121</v>
      </c>
      <c r="HH197" s="2" t="s">
        <v>121</v>
      </c>
      <c r="HI197" s="2" t="s">
        <v>121</v>
      </c>
      <c r="HJ197" s="2" t="s">
        <v>121</v>
      </c>
      <c r="HK197" s="2" t="s">
        <v>121</v>
      </c>
      <c r="HL197" s="2" t="s">
        <v>121</v>
      </c>
      <c r="HM197" s="2" t="s">
        <v>121</v>
      </c>
      <c r="HN197" s="2" t="s">
        <v>121</v>
      </c>
      <c r="HO197" s="2" t="s">
        <v>121</v>
      </c>
      <c r="HP197" s="2" t="s">
        <v>121</v>
      </c>
      <c r="HQ197" s="2" t="s">
        <v>121</v>
      </c>
      <c r="HR197" s="2" t="s">
        <v>121</v>
      </c>
      <c r="HS197" s="2" t="s">
        <v>121</v>
      </c>
      <c r="HT197" s="2" t="s">
        <v>121</v>
      </c>
      <c r="HU197" s="2" t="s">
        <v>121</v>
      </c>
      <c r="HV197" s="2" t="s">
        <v>121</v>
      </c>
      <c r="HW197" s="2" t="s">
        <v>121</v>
      </c>
      <c r="HX197" s="2" t="s">
        <v>121</v>
      </c>
      <c r="HY197" s="2" t="s">
        <v>121</v>
      </c>
      <c r="HZ197" s="2" t="s">
        <v>121</v>
      </c>
      <c r="IA197" s="2" t="s">
        <v>121</v>
      </c>
      <c r="IB197" s="2" t="s">
        <v>121</v>
      </c>
      <c r="IC197" s="2" t="s">
        <v>121</v>
      </c>
      <c r="ID197" s="2" t="s">
        <v>121</v>
      </c>
      <c r="IE197" s="2" t="s">
        <v>121</v>
      </c>
      <c r="IF197" s="2" t="s">
        <v>121</v>
      </c>
      <c r="IG197" s="2" t="s">
        <v>121</v>
      </c>
      <c r="IH197" s="2" t="s">
        <v>121</v>
      </c>
      <c r="II197" s="2" t="s">
        <v>121</v>
      </c>
      <c r="IJ197" s="2" t="s">
        <v>121</v>
      </c>
      <c r="IK197" s="2" t="s">
        <v>121</v>
      </c>
      <c r="IL197" s="2" t="s">
        <v>121</v>
      </c>
      <c r="IM197" s="2" t="s">
        <v>121</v>
      </c>
      <c r="IN197" s="2" t="s">
        <v>121</v>
      </c>
      <c r="IO197" s="2" t="s">
        <v>121</v>
      </c>
      <c r="IP197" s="2" t="s">
        <v>121</v>
      </c>
      <c r="IQ197" s="2" t="s">
        <v>121</v>
      </c>
      <c r="IR197" s="2" t="s">
        <v>121</v>
      </c>
      <c r="IS197" s="2" t="s">
        <v>121</v>
      </c>
      <c r="IT197" s="2" t="s">
        <v>121</v>
      </c>
      <c r="IU197" s="2" t="s">
        <v>121</v>
      </c>
      <c r="IV197" s="2" t="s">
        <v>121</v>
      </c>
    </row>
    <row r="198" spans="1:256" ht="0" customHeight="1" hidden="1">
      <c r="A198" s="23" t="s">
        <v>76</v>
      </c>
      <c r="B198" s="23" t="s">
        <v>76</v>
      </c>
      <c r="C198" s="23" t="s">
        <v>76</v>
      </c>
      <c r="D198" s="43" t="s">
        <v>76</v>
      </c>
      <c r="E198" s="23" t="s">
        <v>76</v>
      </c>
      <c r="F198" s="23" t="s">
        <v>76</v>
      </c>
      <c r="G198" s="23" t="s">
        <v>76</v>
      </c>
      <c r="H198" s="23" t="s">
        <v>76</v>
      </c>
      <c r="I198" s="23" t="s">
        <v>76</v>
      </c>
      <c r="J198" s="23" t="s">
        <v>76</v>
      </c>
      <c r="K198" s="23" t="s">
        <v>76</v>
      </c>
      <c r="L198" s="23" t="s">
        <v>76</v>
      </c>
      <c r="M198" s="23" t="s">
        <v>76</v>
      </c>
      <c r="N198" s="23" t="s">
        <v>76</v>
      </c>
      <c r="O198" s="23" t="s">
        <v>76</v>
      </c>
      <c r="P198" s="23" t="s">
        <v>76</v>
      </c>
      <c r="Q198" s="23" t="s">
        <v>76</v>
      </c>
      <c r="R198" s="23" t="s">
        <v>76</v>
      </c>
      <c r="S198" s="23" t="s">
        <v>76</v>
      </c>
      <c r="T198" s="23" t="s">
        <v>76</v>
      </c>
      <c r="U198" s="23" t="s">
        <v>76</v>
      </c>
      <c r="V198" s="23" t="s">
        <v>76</v>
      </c>
      <c r="W198" s="23" t="s">
        <v>76</v>
      </c>
      <c r="X198" s="23" t="s">
        <v>76</v>
      </c>
      <c r="Y198" s="23" t="s">
        <v>76</v>
      </c>
      <c r="Z198" s="23" t="s">
        <v>76</v>
      </c>
      <c r="AA198" s="23" t="s">
        <v>76</v>
      </c>
      <c r="AB198" s="23" t="s">
        <v>76</v>
      </c>
      <c r="AC198" s="23" t="s">
        <v>76</v>
      </c>
      <c r="AD198" s="23" t="s">
        <v>76</v>
      </c>
      <c r="AE198" s="23" t="s">
        <v>76</v>
      </c>
      <c r="AF198" s="23" t="s">
        <v>76</v>
      </c>
      <c r="AG198" s="23" t="s">
        <v>76</v>
      </c>
      <c r="AH198" s="23" t="s">
        <v>76</v>
      </c>
      <c r="AI198" s="23" t="s">
        <v>76</v>
      </c>
      <c r="AJ198" s="23" t="s">
        <v>76</v>
      </c>
      <c r="AK198" s="23" t="s">
        <v>76</v>
      </c>
      <c r="AL198" s="23" t="s">
        <v>76</v>
      </c>
      <c r="AM198" s="23" t="s">
        <v>76</v>
      </c>
      <c r="AN198" s="23" t="s">
        <v>76</v>
      </c>
      <c r="AO198" s="23" t="s">
        <v>76</v>
      </c>
      <c r="AP198" s="23" t="s">
        <v>76</v>
      </c>
      <c r="AQ198" s="23" t="s">
        <v>76</v>
      </c>
      <c r="AR198" s="23" t="s">
        <v>76</v>
      </c>
      <c r="AS198" s="23" t="s">
        <v>76</v>
      </c>
      <c r="AT198" s="23" t="s">
        <v>76</v>
      </c>
      <c r="AU198" s="23" t="s">
        <v>76</v>
      </c>
      <c r="AV198" s="23" t="s">
        <v>76</v>
      </c>
      <c r="AW198" s="23" t="s">
        <v>76</v>
      </c>
      <c r="AX198" s="23" t="s">
        <v>76</v>
      </c>
      <c r="AY198" s="23" t="s">
        <v>76</v>
      </c>
      <c r="AZ198" s="23" t="s">
        <v>76</v>
      </c>
      <c r="BA198" s="23" t="s">
        <v>76</v>
      </c>
      <c r="BB198" s="23" t="s">
        <v>76</v>
      </c>
      <c r="BC198" s="23" t="s">
        <v>76</v>
      </c>
      <c r="BD198" s="23" t="s">
        <v>76</v>
      </c>
      <c r="BE198" s="23" t="s">
        <v>76</v>
      </c>
      <c r="BF198" s="23" t="s">
        <v>76</v>
      </c>
      <c r="BG198" s="23" t="s">
        <v>76</v>
      </c>
      <c r="BH198" s="23" t="s">
        <v>76</v>
      </c>
      <c r="BI198" s="23" t="s">
        <v>76</v>
      </c>
      <c r="BJ198" s="23" t="s">
        <v>76</v>
      </c>
      <c r="BK198" s="23" t="s">
        <v>76</v>
      </c>
      <c r="BL198" s="23" t="s">
        <v>76</v>
      </c>
      <c r="BM198" s="23" t="s">
        <v>76</v>
      </c>
      <c r="BN198" s="23" t="s">
        <v>76</v>
      </c>
      <c r="BO198" s="23" t="s">
        <v>76</v>
      </c>
      <c r="BP198" s="23" t="s">
        <v>76</v>
      </c>
      <c r="BQ198" s="23" t="s">
        <v>76</v>
      </c>
      <c r="BR198" s="23" t="s">
        <v>76</v>
      </c>
      <c r="BS198" s="23" t="s">
        <v>76</v>
      </c>
      <c r="BT198" s="23" t="s">
        <v>76</v>
      </c>
      <c r="BU198" s="23" t="s">
        <v>76</v>
      </c>
      <c r="BV198" s="23" t="s">
        <v>76</v>
      </c>
      <c r="BW198" s="23" t="s">
        <v>76</v>
      </c>
      <c r="BX198" s="23" t="s">
        <v>76</v>
      </c>
      <c r="BY198" s="23" t="s">
        <v>76</v>
      </c>
      <c r="BZ198" s="23" t="s">
        <v>76</v>
      </c>
      <c r="CA198" s="23" t="s">
        <v>76</v>
      </c>
      <c r="CB198" s="23" t="s">
        <v>76</v>
      </c>
      <c r="CC198" s="23" t="s">
        <v>76</v>
      </c>
      <c r="CD198" s="23" t="s">
        <v>76</v>
      </c>
      <c r="CE198" s="23" t="s">
        <v>76</v>
      </c>
      <c r="CF198" s="23" t="s">
        <v>76</v>
      </c>
      <c r="CG198" s="23" t="s">
        <v>76</v>
      </c>
      <c r="CH198" s="23" t="s">
        <v>76</v>
      </c>
      <c r="CI198" s="23" t="s">
        <v>76</v>
      </c>
      <c r="CJ198" s="23" t="s">
        <v>76</v>
      </c>
      <c r="CK198" s="23" t="s">
        <v>76</v>
      </c>
      <c r="CL198" s="23" t="s">
        <v>76</v>
      </c>
      <c r="CM198" s="23" t="s">
        <v>76</v>
      </c>
      <c r="CN198" s="23" t="s">
        <v>76</v>
      </c>
      <c r="CO198" s="23" t="s">
        <v>76</v>
      </c>
      <c r="CP198" s="23" t="s">
        <v>76</v>
      </c>
      <c r="CQ198" s="23" t="s">
        <v>76</v>
      </c>
      <c r="CR198" s="23" t="s">
        <v>76</v>
      </c>
      <c r="CS198" s="23" t="s">
        <v>76</v>
      </c>
      <c r="CT198" s="23" t="s">
        <v>76</v>
      </c>
      <c r="CU198" s="23" t="s">
        <v>76</v>
      </c>
      <c r="CV198" s="23" t="s">
        <v>76</v>
      </c>
      <c r="CW198" s="23" t="s">
        <v>76</v>
      </c>
      <c r="CX198" s="23" t="s">
        <v>76</v>
      </c>
      <c r="CY198" s="23" t="s">
        <v>76</v>
      </c>
      <c r="CZ198" s="23" t="s">
        <v>76</v>
      </c>
      <c r="DA198" s="23" t="s">
        <v>76</v>
      </c>
      <c r="DB198" s="23" t="s">
        <v>76</v>
      </c>
      <c r="DC198" s="23" t="s">
        <v>76</v>
      </c>
      <c r="DD198" s="23" t="s">
        <v>76</v>
      </c>
      <c r="DE198" s="23" t="s">
        <v>76</v>
      </c>
      <c r="DF198" s="23" t="s">
        <v>76</v>
      </c>
      <c r="DG198" s="23" t="s">
        <v>76</v>
      </c>
      <c r="DH198" s="23" t="s">
        <v>76</v>
      </c>
      <c r="DI198" s="23" t="s">
        <v>76</v>
      </c>
      <c r="DJ198" s="23" t="s">
        <v>76</v>
      </c>
      <c r="DK198" s="23" t="s">
        <v>76</v>
      </c>
      <c r="DL198" s="23" t="s">
        <v>76</v>
      </c>
      <c r="DM198" s="23" t="s">
        <v>76</v>
      </c>
      <c r="DN198" s="23" t="s">
        <v>76</v>
      </c>
      <c r="DO198" s="23" t="s">
        <v>76</v>
      </c>
      <c r="DP198" s="23" t="s">
        <v>76</v>
      </c>
      <c r="DQ198" s="23" t="s">
        <v>76</v>
      </c>
      <c r="DR198" s="23" t="s">
        <v>76</v>
      </c>
      <c r="DS198" s="23" t="s">
        <v>76</v>
      </c>
      <c r="DT198" s="23" t="s">
        <v>76</v>
      </c>
      <c r="DU198" s="23" t="s">
        <v>76</v>
      </c>
      <c r="DV198" s="23" t="s">
        <v>76</v>
      </c>
      <c r="DW198" s="23" t="s">
        <v>76</v>
      </c>
      <c r="DX198" s="23" t="s">
        <v>76</v>
      </c>
      <c r="DY198" s="23" t="s">
        <v>76</v>
      </c>
      <c r="DZ198" s="23" t="s">
        <v>76</v>
      </c>
      <c r="EA198" s="23" t="s">
        <v>76</v>
      </c>
      <c r="EB198" s="23" t="s">
        <v>76</v>
      </c>
      <c r="EC198" s="23" t="s">
        <v>76</v>
      </c>
      <c r="ED198" s="23" t="s">
        <v>76</v>
      </c>
      <c r="EE198" s="23" t="s">
        <v>76</v>
      </c>
      <c r="EF198" s="23" t="s">
        <v>76</v>
      </c>
      <c r="EG198" s="23" t="s">
        <v>76</v>
      </c>
      <c r="EH198" s="23" t="s">
        <v>76</v>
      </c>
      <c r="EI198" s="23" t="s">
        <v>76</v>
      </c>
      <c r="EJ198" s="23" t="s">
        <v>76</v>
      </c>
      <c r="EK198" s="23" t="s">
        <v>76</v>
      </c>
      <c r="EL198" s="23" t="s">
        <v>76</v>
      </c>
      <c r="EM198" s="23" t="s">
        <v>76</v>
      </c>
      <c r="EN198" s="23" t="s">
        <v>76</v>
      </c>
      <c r="EO198" s="23" t="s">
        <v>76</v>
      </c>
      <c r="EP198" s="23" t="s">
        <v>76</v>
      </c>
      <c r="EQ198" s="23" t="s">
        <v>76</v>
      </c>
      <c r="ER198" s="23" t="s">
        <v>76</v>
      </c>
      <c r="ES198" s="23" t="s">
        <v>76</v>
      </c>
      <c r="ET198" s="23" t="s">
        <v>76</v>
      </c>
      <c r="EU198" s="23" t="s">
        <v>76</v>
      </c>
      <c r="EV198" s="23" t="s">
        <v>76</v>
      </c>
      <c r="EW198" s="23" t="s">
        <v>76</v>
      </c>
      <c r="EX198" s="23" t="s">
        <v>76</v>
      </c>
      <c r="EY198" s="23" t="s">
        <v>76</v>
      </c>
      <c r="EZ198" s="23" t="s">
        <v>76</v>
      </c>
      <c r="FA198" s="23" t="s">
        <v>76</v>
      </c>
      <c r="FB198" s="23" t="s">
        <v>76</v>
      </c>
      <c r="FC198" s="23" t="s">
        <v>76</v>
      </c>
      <c r="FD198" s="23" t="s">
        <v>76</v>
      </c>
      <c r="FE198" s="23" t="s">
        <v>76</v>
      </c>
      <c r="FF198" s="23" t="s">
        <v>76</v>
      </c>
      <c r="FG198" s="23" t="s">
        <v>76</v>
      </c>
      <c r="FH198" s="23" t="s">
        <v>76</v>
      </c>
      <c r="FI198" s="23" t="s">
        <v>76</v>
      </c>
      <c r="FJ198" s="23" t="s">
        <v>76</v>
      </c>
      <c r="FK198" s="23" t="s">
        <v>76</v>
      </c>
      <c r="FL198" s="23" t="s">
        <v>76</v>
      </c>
      <c r="FM198" s="23" t="s">
        <v>76</v>
      </c>
      <c r="FN198" s="23" t="s">
        <v>76</v>
      </c>
      <c r="FO198" s="23" t="s">
        <v>76</v>
      </c>
      <c r="FP198" s="23" t="s">
        <v>76</v>
      </c>
      <c r="FQ198" s="23" t="s">
        <v>76</v>
      </c>
      <c r="FR198" s="23" t="s">
        <v>76</v>
      </c>
      <c r="FS198" s="23" t="s">
        <v>76</v>
      </c>
      <c r="FT198" s="23" t="s">
        <v>76</v>
      </c>
      <c r="FU198" s="23" t="s">
        <v>76</v>
      </c>
      <c r="FV198" s="23" t="s">
        <v>76</v>
      </c>
      <c r="FW198" s="23" t="s">
        <v>76</v>
      </c>
      <c r="FX198" s="23" t="s">
        <v>76</v>
      </c>
      <c r="FY198" s="23" t="s">
        <v>76</v>
      </c>
      <c r="FZ198" s="23" t="s">
        <v>76</v>
      </c>
      <c r="GA198" s="23" t="s">
        <v>76</v>
      </c>
      <c r="GB198" s="23" t="s">
        <v>76</v>
      </c>
      <c r="GC198" s="23" t="s">
        <v>76</v>
      </c>
      <c r="GD198" s="23" t="s">
        <v>76</v>
      </c>
      <c r="GE198" s="23" t="s">
        <v>76</v>
      </c>
      <c r="GF198" s="23" t="s">
        <v>76</v>
      </c>
      <c r="GG198" s="23" t="s">
        <v>76</v>
      </c>
      <c r="GH198" s="23" t="s">
        <v>76</v>
      </c>
      <c r="GI198" s="23" t="s">
        <v>76</v>
      </c>
      <c r="GJ198" s="23" t="s">
        <v>76</v>
      </c>
      <c r="GK198" s="23" t="s">
        <v>76</v>
      </c>
      <c r="GL198" s="23" t="s">
        <v>76</v>
      </c>
      <c r="GM198" s="23" t="s">
        <v>76</v>
      </c>
      <c r="GN198" s="23" t="s">
        <v>76</v>
      </c>
      <c r="GO198" s="23" t="s">
        <v>76</v>
      </c>
      <c r="GP198" s="23" t="s">
        <v>76</v>
      </c>
      <c r="GQ198" s="23" t="s">
        <v>76</v>
      </c>
      <c r="GR198" s="23" t="s">
        <v>76</v>
      </c>
      <c r="GS198" s="23" t="s">
        <v>76</v>
      </c>
      <c r="GT198" s="23" t="s">
        <v>76</v>
      </c>
      <c r="GU198" s="23" t="s">
        <v>76</v>
      </c>
      <c r="GV198" s="23" t="s">
        <v>76</v>
      </c>
      <c r="GW198" s="23" t="s">
        <v>76</v>
      </c>
      <c r="GX198" s="23" t="s">
        <v>76</v>
      </c>
      <c r="GY198" s="23" t="s">
        <v>76</v>
      </c>
      <c r="GZ198" s="23" t="s">
        <v>76</v>
      </c>
      <c r="HA198" s="23" t="s">
        <v>76</v>
      </c>
      <c r="HB198" s="23" t="s">
        <v>76</v>
      </c>
      <c r="HC198" s="23" t="s">
        <v>76</v>
      </c>
      <c r="HD198" s="23" t="s">
        <v>76</v>
      </c>
      <c r="HE198" s="23" t="s">
        <v>76</v>
      </c>
      <c r="HF198" s="23" t="s">
        <v>76</v>
      </c>
      <c r="HG198" s="23" t="s">
        <v>76</v>
      </c>
      <c r="HH198" s="23" t="s">
        <v>76</v>
      </c>
      <c r="HI198" s="23" t="s">
        <v>76</v>
      </c>
      <c r="HJ198" s="23" t="s">
        <v>76</v>
      </c>
      <c r="HK198" s="23" t="s">
        <v>76</v>
      </c>
      <c r="HL198" s="23" t="s">
        <v>76</v>
      </c>
      <c r="HM198" s="23" t="s">
        <v>76</v>
      </c>
      <c r="HN198" s="23" t="s">
        <v>76</v>
      </c>
      <c r="HO198" s="23" t="s">
        <v>76</v>
      </c>
      <c r="HP198" s="23" t="s">
        <v>76</v>
      </c>
      <c r="HQ198" s="23" t="s">
        <v>76</v>
      </c>
      <c r="HR198" s="23" t="s">
        <v>76</v>
      </c>
      <c r="HS198" s="23" t="s">
        <v>76</v>
      </c>
      <c r="HT198" s="23" t="s">
        <v>76</v>
      </c>
      <c r="HU198" s="23" t="s">
        <v>76</v>
      </c>
      <c r="HV198" s="23" t="s">
        <v>76</v>
      </c>
      <c r="HW198" s="23" t="s">
        <v>76</v>
      </c>
      <c r="HX198" s="23" t="s">
        <v>76</v>
      </c>
      <c r="HY198" s="23" t="s">
        <v>76</v>
      </c>
      <c r="HZ198" s="23" t="s">
        <v>76</v>
      </c>
      <c r="IA198" s="23" t="s">
        <v>76</v>
      </c>
      <c r="IB198" s="23" t="s">
        <v>76</v>
      </c>
      <c r="IC198" s="23" t="s">
        <v>76</v>
      </c>
      <c r="ID198" s="23" t="s">
        <v>76</v>
      </c>
      <c r="IE198" s="23" t="s">
        <v>76</v>
      </c>
      <c r="IF198" s="23" t="s">
        <v>76</v>
      </c>
      <c r="IG198" s="23" t="s">
        <v>76</v>
      </c>
      <c r="IH198" s="23" t="s">
        <v>76</v>
      </c>
      <c r="II198" s="23" t="s">
        <v>76</v>
      </c>
      <c r="IJ198" s="23" t="s">
        <v>76</v>
      </c>
      <c r="IK198" s="23" t="s">
        <v>76</v>
      </c>
      <c r="IL198" s="23" t="s">
        <v>76</v>
      </c>
      <c r="IM198" s="23" t="s">
        <v>76</v>
      </c>
      <c r="IN198" s="23" t="s">
        <v>76</v>
      </c>
      <c r="IO198" s="23" t="s">
        <v>76</v>
      </c>
      <c r="IP198" s="23" t="s">
        <v>76</v>
      </c>
      <c r="IQ198" s="23" t="s">
        <v>76</v>
      </c>
      <c r="IR198" s="23" t="s">
        <v>76</v>
      </c>
      <c r="IS198" s="23" t="s">
        <v>76</v>
      </c>
      <c r="IT198" s="23" t="s">
        <v>76</v>
      </c>
      <c r="IU198" s="23" t="s">
        <v>76</v>
      </c>
      <c r="IV198" s="23" t="s">
        <v>76</v>
      </c>
    </row>
    <row r="199" spans="1:256" ht="68.25" customHeight="1">
      <c r="A199" s="2" t="s">
        <v>121</v>
      </c>
      <c r="B199" s="23"/>
      <c r="C199" s="23"/>
      <c r="D199" s="43"/>
      <c r="E199" s="23"/>
      <c r="F199" s="8">
        <v>0</v>
      </c>
      <c r="G199" s="8">
        <v>0</v>
      </c>
      <c r="H199" s="23"/>
      <c r="I199" s="8">
        <f>I200</f>
        <v>18445</v>
      </c>
      <c r="J199" s="8">
        <f>J200</f>
        <v>18445</v>
      </c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</row>
    <row r="200" spans="1:10" ht="67.5" customHeight="1">
      <c r="A200" s="23" t="s">
        <v>76</v>
      </c>
      <c r="B200" s="1" t="s">
        <v>8</v>
      </c>
      <c r="C200" s="1" t="s">
        <v>22</v>
      </c>
      <c r="D200" s="38" t="s">
        <v>264</v>
      </c>
      <c r="E200" s="1" t="s">
        <v>77</v>
      </c>
      <c r="F200" s="3">
        <v>0</v>
      </c>
      <c r="G200" s="3">
        <v>0</v>
      </c>
      <c r="H200" s="3"/>
      <c r="I200" s="3">
        <v>18445</v>
      </c>
      <c r="J200" s="3">
        <v>18445</v>
      </c>
    </row>
    <row r="201" spans="1:10" ht="56.25" customHeight="1" hidden="1">
      <c r="A201" s="2" t="s">
        <v>197</v>
      </c>
      <c r="B201" s="1" t="s">
        <v>8</v>
      </c>
      <c r="C201" s="1" t="s">
        <v>22</v>
      </c>
      <c r="D201" s="38" t="s">
        <v>71</v>
      </c>
      <c r="E201" s="1"/>
      <c r="F201" s="3"/>
      <c r="G201" s="3">
        <f aca="true" t="shared" si="8" ref="G201:J202">G202</f>
        <v>0</v>
      </c>
      <c r="H201" s="3">
        <f t="shared" si="8"/>
        <v>0</v>
      </c>
      <c r="I201" s="3">
        <f t="shared" si="8"/>
        <v>0</v>
      </c>
      <c r="J201" s="3">
        <f t="shared" si="8"/>
        <v>0</v>
      </c>
    </row>
    <row r="202" spans="1:10" ht="60.75" customHeight="1" hidden="1">
      <c r="A202" s="2" t="s">
        <v>143</v>
      </c>
      <c r="B202" s="1" t="s">
        <v>8</v>
      </c>
      <c r="C202" s="1" t="s">
        <v>22</v>
      </c>
      <c r="D202" s="38" t="s">
        <v>71</v>
      </c>
      <c r="E202" s="1"/>
      <c r="F202" s="3"/>
      <c r="G202" s="3">
        <f t="shared" si="8"/>
        <v>0</v>
      </c>
      <c r="H202" s="3">
        <f t="shared" si="8"/>
        <v>0</v>
      </c>
      <c r="I202" s="3">
        <f t="shared" si="8"/>
        <v>0</v>
      </c>
      <c r="J202" s="3">
        <f t="shared" si="8"/>
        <v>0</v>
      </c>
    </row>
    <row r="203" spans="1:10" ht="62.25" customHeight="1" hidden="1">
      <c r="A203" s="23" t="s">
        <v>76</v>
      </c>
      <c r="B203" s="1" t="s">
        <v>8</v>
      </c>
      <c r="C203" s="1" t="s">
        <v>22</v>
      </c>
      <c r="D203" s="38" t="s">
        <v>71</v>
      </c>
      <c r="E203" s="1" t="s">
        <v>77</v>
      </c>
      <c r="F203" s="3"/>
      <c r="G203" s="3">
        <v>0</v>
      </c>
      <c r="H203" s="3"/>
      <c r="I203" s="3">
        <v>0</v>
      </c>
      <c r="J203" s="3">
        <v>0</v>
      </c>
    </row>
    <row r="204" spans="1:10" ht="48" customHeight="1" hidden="1">
      <c r="A204" s="2" t="s">
        <v>198</v>
      </c>
      <c r="B204" s="1" t="s">
        <v>8</v>
      </c>
      <c r="C204" s="1" t="s">
        <v>22</v>
      </c>
      <c r="D204" s="38" t="s">
        <v>71</v>
      </c>
      <c r="E204" s="1"/>
      <c r="F204" s="3"/>
      <c r="G204" s="3">
        <f>G205</f>
        <v>0</v>
      </c>
      <c r="H204" s="3">
        <f>H205</f>
        <v>0</v>
      </c>
      <c r="I204" s="3">
        <f>I205</f>
        <v>0</v>
      </c>
      <c r="J204" s="3">
        <f>J205</f>
        <v>0</v>
      </c>
    </row>
    <row r="205" spans="1:10" ht="63" customHeight="1" hidden="1">
      <c r="A205" s="2" t="s">
        <v>164</v>
      </c>
      <c r="B205" s="1" t="s">
        <v>8</v>
      </c>
      <c r="C205" s="1" t="s">
        <v>22</v>
      </c>
      <c r="D205" s="38" t="s">
        <v>71</v>
      </c>
      <c r="E205" s="1" t="s">
        <v>68</v>
      </c>
      <c r="F205" s="3"/>
      <c r="G205" s="3">
        <v>0</v>
      </c>
      <c r="H205" s="3"/>
      <c r="I205" s="3">
        <v>0</v>
      </c>
      <c r="J205" s="3">
        <v>0</v>
      </c>
    </row>
    <row r="206" spans="1:10" ht="31.5" customHeight="1">
      <c r="A206" s="2" t="s">
        <v>32</v>
      </c>
      <c r="B206" s="1" t="s">
        <v>8</v>
      </c>
      <c r="C206" s="1" t="s">
        <v>29</v>
      </c>
      <c r="D206" s="38"/>
      <c r="E206" s="1"/>
      <c r="F206" s="3">
        <f>F207+F210+F213</f>
        <v>1130</v>
      </c>
      <c r="G206" s="3">
        <f>G207+G210+G213</f>
        <v>1130</v>
      </c>
      <c r="H206" s="3">
        <f>H207+H210+H213</f>
        <v>0</v>
      </c>
      <c r="I206" s="3">
        <f>I207+I210+I213</f>
        <v>0</v>
      </c>
      <c r="J206" s="3">
        <f>J207+J210+J213</f>
        <v>0</v>
      </c>
    </row>
    <row r="207" spans="1:10" ht="110.25" customHeight="1">
      <c r="A207" s="2" t="s">
        <v>189</v>
      </c>
      <c r="B207" s="1" t="s">
        <v>8</v>
      </c>
      <c r="C207" s="1" t="s">
        <v>29</v>
      </c>
      <c r="D207" s="38" t="s">
        <v>300</v>
      </c>
      <c r="E207" s="1"/>
      <c r="F207" s="3">
        <f aca="true" t="shared" si="9" ref="F207:J208">F208</f>
        <v>750</v>
      </c>
      <c r="G207" s="3">
        <f t="shared" si="9"/>
        <v>750</v>
      </c>
      <c r="H207" s="11">
        <f t="shared" si="9"/>
        <v>0</v>
      </c>
      <c r="I207" s="3" t="str">
        <f t="shared" si="9"/>
        <v>0,0</v>
      </c>
      <c r="J207" s="3" t="str">
        <f t="shared" si="9"/>
        <v>0,0</v>
      </c>
    </row>
    <row r="208" spans="1:10" ht="31.5" customHeight="1">
      <c r="A208" s="2" t="s">
        <v>166</v>
      </c>
      <c r="B208" s="1" t="s">
        <v>8</v>
      </c>
      <c r="C208" s="1" t="s">
        <v>29</v>
      </c>
      <c r="D208" s="38" t="s">
        <v>300</v>
      </c>
      <c r="E208" s="1"/>
      <c r="F208" s="3">
        <f t="shared" si="9"/>
        <v>750</v>
      </c>
      <c r="G208" s="3">
        <f t="shared" si="9"/>
        <v>750</v>
      </c>
      <c r="H208" s="11">
        <f t="shared" si="9"/>
        <v>0</v>
      </c>
      <c r="I208" s="3" t="str">
        <f t="shared" si="9"/>
        <v>0,0</v>
      </c>
      <c r="J208" s="3" t="str">
        <f t="shared" si="9"/>
        <v>0,0</v>
      </c>
    </row>
    <row r="209" spans="1:10" ht="48.75" customHeight="1">
      <c r="A209" s="2" t="s">
        <v>164</v>
      </c>
      <c r="B209" s="1" t="s">
        <v>8</v>
      </c>
      <c r="C209" s="1" t="s">
        <v>29</v>
      </c>
      <c r="D209" s="38" t="s">
        <v>300</v>
      </c>
      <c r="E209" s="1" t="s">
        <v>68</v>
      </c>
      <c r="F209" s="3">
        <v>750</v>
      </c>
      <c r="G209" s="3">
        <v>750</v>
      </c>
      <c r="H209" s="1"/>
      <c r="I209" s="1" t="s">
        <v>210</v>
      </c>
      <c r="J209" s="1" t="s">
        <v>210</v>
      </c>
    </row>
    <row r="210" spans="1:10" ht="72" customHeight="1" hidden="1">
      <c r="A210" s="2" t="s">
        <v>86</v>
      </c>
      <c r="B210" s="1" t="s">
        <v>8</v>
      </c>
      <c r="C210" s="1" t="s">
        <v>29</v>
      </c>
      <c r="D210" s="38" t="s">
        <v>87</v>
      </c>
      <c r="E210" s="1"/>
      <c r="F210" s="3"/>
      <c r="G210" s="3">
        <f aca="true" t="shared" si="10" ref="G210:J211">G211</f>
        <v>0</v>
      </c>
      <c r="H210" s="3">
        <f t="shared" si="10"/>
        <v>0</v>
      </c>
      <c r="I210" s="3">
        <f t="shared" si="10"/>
        <v>0</v>
      </c>
      <c r="J210" s="3">
        <f t="shared" si="10"/>
        <v>0</v>
      </c>
    </row>
    <row r="211" spans="1:10" ht="75.75" customHeight="1" hidden="1">
      <c r="A211" s="2" t="s">
        <v>166</v>
      </c>
      <c r="B211" s="1" t="s">
        <v>8</v>
      </c>
      <c r="C211" s="1" t="s">
        <v>29</v>
      </c>
      <c r="D211" s="38" t="s">
        <v>87</v>
      </c>
      <c r="E211" s="1"/>
      <c r="F211" s="3"/>
      <c r="G211" s="3">
        <f t="shared" si="10"/>
        <v>0</v>
      </c>
      <c r="H211" s="3">
        <f t="shared" si="10"/>
        <v>0</v>
      </c>
      <c r="I211" s="3">
        <f t="shared" si="10"/>
        <v>0</v>
      </c>
      <c r="J211" s="3">
        <f t="shared" si="10"/>
        <v>0</v>
      </c>
    </row>
    <row r="212" spans="1:10" ht="78" customHeight="1" hidden="1">
      <c r="A212" s="2" t="s">
        <v>164</v>
      </c>
      <c r="B212" s="1" t="s">
        <v>8</v>
      </c>
      <c r="C212" s="1" t="s">
        <v>29</v>
      </c>
      <c r="D212" s="38" t="s">
        <v>87</v>
      </c>
      <c r="E212" s="1" t="s">
        <v>68</v>
      </c>
      <c r="F212" s="3"/>
      <c r="G212" s="3"/>
      <c r="H212" s="3"/>
      <c r="I212" s="3"/>
      <c r="J212" s="3"/>
    </row>
    <row r="213" spans="1:10" ht="79.5" customHeight="1">
      <c r="A213" s="2" t="s">
        <v>88</v>
      </c>
      <c r="B213" s="1" t="s">
        <v>8</v>
      </c>
      <c r="C213" s="1" t="s">
        <v>29</v>
      </c>
      <c r="D213" s="38" t="s">
        <v>268</v>
      </c>
      <c r="E213" s="1"/>
      <c r="F213" s="3">
        <f>F215+F217</f>
        <v>380</v>
      </c>
      <c r="G213" s="3">
        <f>G215+G217</f>
        <v>380</v>
      </c>
      <c r="H213" s="3">
        <f>H215</f>
        <v>0</v>
      </c>
      <c r="I213" s="3">
        <f>I215</f>
        <v>0</v>
      </c>
      <c r="J213" s="3">
        <f>J215</f>
        <v>0</v>
      </c>
    </row>
    <row r="214" spans="1:10" ht="33" customHeight="1">
      <c r="A214" s="2" t="s">
        <v>166</v>
      </c>
      <c r="B214" s="1" t="s">
        <v>8</v>
      </c>
      <c r="C214" s="1" t="s">
        <v>29</v>
      </c>
      <c r="D214" s="38" t="s">
        <v>268</v>
      </c>
      <c r="E214" s="1"/>
      <c r="F214" s="3">
        <f>F215</f>
        <v>80</v>
      </c>
      <c r="G214" s="3" t="str">
        <f>G215</f>
        <v>80</v>
      </c>
      <c r="H214" s="3">
        <f>H215</f>
        <v>0</v>
      </c>
      <c r="I214" s="3">
        <f>I215</f>
        <v>0</v>
      </c>
      <c r="J214" s="3">
        <f>J215</f>
        <v>0</v>
      </c>
    </row>
    <row r="215" spans="1:10" ht="42.75" customHeight="1">
      <c r="A215" s="2" t="s">
        <v>164</v>
      </c>
      <c r="B215" s="1" t="s">
        <v>8</v>
      </c>
      <c r="C215" s="1" t="s">
        <v>29</v>
      </c>
      <c r="D215" s="38" t="s">
        <v>268</v>
      </c>
      <c r="E215" s="1" t="s">
        <v>68</v>
      </c>
      <c r="F215" s="3">
        <v>80</v>
      </c>
      <c r="G215" s="1" t="s">
        <v>267</v>
      </c>
      <c r="H215" s="1"/>
      <c r="I215" s="15">
        <v>0</v>
      </c>
      <c r="J215" s="15">
        <v>0</v>
      </c>
    </row>
    <row r="216" spans="1:10" ht="108" customHeight="1">
      <c r="A216" s="2" t="s">
        <v>269</v>
      </c>
      <c r="B216" s="1" t="s">
        <v>8</v>
      </c>
      <c r="C216" s="1" t="s">
        <v>29</v>
      </c>
      <c r="D216" s="38" t="s">
        <v>270</v>
      </c>
      <c r="E216" s="1"/>
      <c r="F216" s="3">
        <f>F217</f>
        <v>300</v>
      </c>
      <c r="G216" s="3">
        <f>G217</f>
        <v>300</v>
      </c>
      <c r="H216" s="3">
        <f>H217</f>
        <v>0</v>
      </c>
      <c r="I216" s="3">
        <f>I217</f>
        <v>0</v>
      </c>
      <c r="J216" s="3">
        <f>J217</f>
        <v>0</v>
      </c>
    </row>
    <row r="217" spans="1:10" ht="15.75" customHeight="1">
      <c r="A217" s="2" t="s">
        <v>72</v>
      </c>
      <c r="B217" s="1" t="s">
        <v>8</v>
      </c>
      <c r="C217" s="1" t="s">
        <v>29</v>
      </c>
      <c r="D217" s="38" t="s">
        <v>268</v>
      </c>
      <c r="E217" s="1" t="s">
        <v>73</v>
      </c>
      <c r="F217" s="3">
        <v>300</v>
      </c>
      <c r="G217" s="3">
        <v>300</v>
      </c>
      <c r="H217" s="1"/>
      <c r="I217" s="15">
        <v>0</v>
      </c>
      <c r="J217" s="15">
        <v>0</v>
      </c>
    </row>
    <row r="218" spans="1:10" ht="30" customHeight="1">
      <c r="A218" s="4" t="s">
        <v>14</v>
      </c>
      <c r="B218" s="5" t="s">
        <v>15</v>
      </c>
      <c r="C218" s="5"/>
      <c r="D218" s="42"/>
      <c r="E218" s="5"/>
      <c r="F218" s="10">
        <f>F219+F236+F269+F290</f>
        <v>37942</v>
      </c>
      <c r="G218" s="10">
        <f>G219+G236+G269+G290</f>
        <v>72500.8</v>
      </c>
      <c r="H218" s="10">
        <f>H219+H236+H269+H290</f>
        <v>0</v>
      </c>
      <c r="I218" s="10">
        <f>I219+I236+I269+I290</f>
        <v>8820.7</v>
      </c>
      <c r="J218" s="10">
        <f>J219+J236+J269+J290</f>
        <v>8847.7</v>
      </c>
    </row>
    <row r="219" spans="1:10" ht="13.5" customHeight="1">
      <c r="A219" s="2" t="s">
        <v>16</v>
      </c>
      <c r="B219" s="1" t="s">
        <v>15</v>
      </c>
      <c r="C219" s="1" t="s">
        <v>5</v>
      </c>
      <c r="D219" s="38"/>
      <c r="E219" s="1"/>
      <c r="F219" s="3">
        <f>F223+F226+F220</f>
        <v>920.5</v>
      </c>
      <c r="G219" s="3">
        <f>G223+G226+G220</f>
        <v>2709</v>
      </c>
      <c r="H219" s="3">
        <f>H223+H226</f>
        <v>0</v>
      </c>
      <c r="I219" s="3">
        <f>I223+I226</f>
        <v>869</v>
      </c>
      <c r="J219" s="3">
        <f>J223+J226</f>
        <v>896</v>
      </c>
    </row>
    <row r="220" spans="1:10" ht="90.75" customHeight="1">
      <c r="A220" s="2" t="s">
        <v>238</v>
      </c>
      <c r="B220" s="1" t="s">
        <v>15</v>
      </c>
      <c r="C220" s="1" t="s">
        <v>5</v>
      </c>
      <c r="D220" s="38" t="s">
        <v>301</v>
      </c>
      <c r="E220" s="1"/>
      <c r="F220" s="3">
        <f aca="true" t="shared" si="11" ref="F220:J221">F221</f>
        <v>1800</v>
      </c>
      <c r="G220" s="3">
        <f t="shared" si="11"/>
        <v>1800</v>
      </c>
      <c r="H220" s="3">
        <f t="shared" si="11"/>
        <v>0</v>
      </c>
      <c r="I220" s="3">
        <f t="shared" si="11"/>
        <v>0</v>
      </c>
      <c r="J220" s="3">
        <f t="shared" si="11"/>
        <v>0</v>
      </c>
    </row>
    <row r="221" spans="1:10" ht="29.25" customHeight="1">
      <c r="A221" s="2" t="s">
        <v>166</v>
      </c>
      <c r="B221" s="1" t="s">
        <v>15</v>
      </c>
      <c r="C221" s="1" t="s">
        <v>5</v>
      </c>
      <c r="D221" s="38" t="s">
        <v>301</v>
      </c>
      <c r="E221" s="1"/>
      <c r="F221" s="3">
        <f t="shared" si="11"/>
        <v>1800</v>
      </c>
      <c r="G221" s="3">
        <f t="shared" si="11"/>
        <v>1800</v>
      </c>
      <c r="H221" s="3">
        <f t="shared" si="11"/>
        <v>0</v>
      </c>
      <c r="I221" s="3">
        <f t="shared" si="11"/>
        <v>0</v>
      </c>
      <c r="J221" s="3">
        <f t="shared" si="11"/>
        <v>0</v>
      </c>
    </row>
    <row r="222" spans="1:10" ht="48.75" customHeight="1">
      <c r="A222" s="2" t="s">
        <v>164</v>
      </c>
      <c r="B222" s="1" t="s">
        <v>15</v>
      </c>
      <c r="C222" s="1" t="s">
        <v>5</v>
      </c>
      <c r="D222" s="38" t="s">
        <v>301</v>
      </c>
      <c r="E222" s="1" t="s">
        <v>68</v>
      </c>
      <c r="F222" s="3">
        <v>1800</v>
      </c>
      <c r="G222" s="3">
        <v>1800</v>
      </c>
      <c r="H222" s="3"/>
      <c r="I222" s="3">
        <v>0</v>
      </c>
      <c r="J222" s="3">
        <v>0</v>
      </c>
    </row>
    <row r="223" spans="1:10" ht="91.5" customHeight="1">
      <c r="A223" s="2" t="s">
        <v>103</v>
      </c>
      <c r="B223" s="1" t="s">
        <v>15</v>
      </c>
      <c r="C223" s="1" t="s">
        <v>5</v>
      </c>
      <c r="D223" s="38" t="s">
        <v>302</v>
      </c>
      <c r="E223" s="1"/>
      <c r="F223" s="3">
        <f aca="true" t="shared" si="12" ref="F223:J224">F224</f>
        <v>40</v>
      </c>
      <c r="G223" s="3">
        <f t="shared" si="12"/>
        <v>40</v>
      </c>
      <c r="H223" s="3">
        <f t="shared" si="12"/>
        <v>0</v>
      </c>
      <c r="I223" s="3">
        <f t="shared" si="12"/>
        <v>0</v>
      </c>
      <c r="J223" s="3">
        <f t="shared" si="12"/>
        <v>0</v>
      </c>
    </row>
    <row r="224" spans="1:10" ht="29.25" customHeight="1">
      <c r="A224" s="2" t="s">
        <v>166</v>
      </c>
      <c r="B224" s="1" t="s">
        <v>15</v>
      </c>
      <c r="C224" s="1" t="s">
        <v>5</v>
      </c>
      <c r="D224" s="38" t="s">
        <v>302</v>
      </c>
      <c r="E224" s="1"/>
      <c r="F224" s="3">
        <f t="shared" si="12"/>
        <v>40</v>
      </c>
      <c r="G224" s="3">
        <f t="shared" si="12"/>
        <v>40</v>
      </c>
      <c r="H224" s="3">
        <f t="shared" si="12"/>
        <v>0</v>
      </c>
      <c r="I224" s="3">
        <f t="shared" si="12"/>
        <v>0</v>
      </c>
      <c r="J224" s="3">
        <f t="shared" si="12"/>
        <v>0</v>
      </c>
    </row>
    <row r="225" spans="1:10" ht="48" customHeight="1">
      <c r="A225" s="2" t="s">
        <v>164</v>
      </c>
      <c r="B225" s="1" t="s">
        <v>15</v>
      </c>
      <c r="C225" s="1" t="s">
        <v>5</v>
      </c>
      <c r="D225" s="38" t="s">
        <v>302</v>
      </c>
      <c r="E225" s="1" t="s">
        <v>68</v>
      </c>
      <c r="F225" s="3">
        <v>40</v>
      </c>
      <c r="G225" s="3">
        <v>40</v>
      </c>
      <c r="H225" s="3"/>
      <c r="I225" s="3">
        <v>0</v>
      </c>
      <c r="J225" s="3">
        <v>0</v>
      </c>
    </row>
    <row r="226" spans="1:10" ht="32.25" customHeight="1">
      <c r="A226" s="2" t="s">
        <v>70</v>
      </c>
      <c r="B226" s="1" t="s">
        <v>15</v>
      </c>
      <c r="C226" s="1" t="s">
        <v>5</v>
      </c>
      <c r="D226" s="38" t="s">
        <v>264</v>
      </c>
      <c r="E226" s="1"/>
      <c r="F226" s="3">
        <f>F227+F233+F231</f>
        <v>-919.5</v>
      </c>
      <c r="G226" s="3">
        <f>G227+G233+G231</f>
        <v>869</v>
      </c>
      <c r="H226" s="3">
        <f>H227+H233</f>
        <v>0</v>
      </c>
      <c r="I226" s="3">
        <f>I227+I233</f>
        <v>869</v>
      </c>
      <c r="J226" s="3">
        <f>J227+J233</f>
        <v>896</v>
      </c>
    </row>
    <row r="227" spans="1:10" ht="30" customHeight="1" hidden="1">
      <c r="A227" s="2" t="s">
        <v>166</v>
      </c>
      <c r="B227" s="1" t="s">
        <v>15</v>
      </c>
      <c r="C227" s="1" t="s">
        <v>5</v>
      </c>
      <c r="D227" s="38" t="s">
        <v>71</v>
      </c>
      <c r="E227" s="1"/>
      <c r="F227" s="3"/>
      <c r="G227" s="3">
        <f>G228</f>
        <v>0</v>
      </c>
      <c r="H227" s="3">
        <f>H228</f>
        <v>0</v>
      </c>
      <c r="I227" s="3">
        <f>I228</f>
        <v>0</v>
      </c>
      <c r="J227" s="3">
        <f>J228</f>
        <v>0</v>
      </c>
    </row>
    <row r="228" spans="1:10" ht="0" customHeight="1" hidden="1">
      <c r="A228" s="2" t="s">
        <v>164</v>
      </c>
      <c r="B228" s="1" t="s">
        <v>15</v>
      </c>
      <c r="C228" s="1" t="s">
        <v>5</v>
      </c>
      <c r="D228" s="38" t="s">
        <v>71</v>
      </c>
      <c r="E228" s="1" t="s">
        <v>68</v>
      </c>
      <c r="F228" s="3"/>
      <c r="G228" s="3">
        <v>0</v>
      </c>
      <c r="H228" s="3"/>
      <c r="I228" s="3">
        <v>0</v>
      </c>
      <c r="J228" s="3">
        <v>0</v>
      </c>
    </row>
    <row r="229" spans="1:10" ht="46.5" customHeight="1" hidden="1">
      <c r="A229" s="23" t="s">
        <v>167</v>
      </c>
      <c r="B229" s="1" t="s">
        <v>15</v>
      </c>
      <c r="C229" s="1" t="s">
        <v>5</v>
      </c>
      <c r="D229" s="38" t="s">
        <v>71</v>
      </c>
      <c r="E229" s="1"/>
      <c r="F229" s="3"/>
      <c r="G229" s="3">
        <f>G230</f>
        <v>0</v>
      </c>
      <c r="H229" s="3">
        <f>H230</f>
        <v>0</v>
      </c>
      <c r="I229" s="3">
        <f>I230</f>
        <v>0</v>
      </c>
      <c r="J229" s="3">
        <f>J230</f>
        <v>0</v>
      </c>
    </row>
    <row r="230" spans="1:10" ht="63" customHeight="1" hidden="1">
      <c r="A230" s="2" t="s">
        <v>91</v>
      </c>
      <c r="B230" s="1" t="s">
        <v>15</v>
      </c>
      <c r="C230" s="1" t="s">
        <v>5</v>
      </c>
      <c r="D230" s="38" t="s">
        <v>71</v>
      </c>
      <c r="E230" s="1" t="s">
        <v>92</v>
      </c>
      <c r="F230" s="3"/>
      <c r="G230" s="3">
        <v>0</v>
      </c>
      <c r="H230" s="3"/>
      <c r="I230" s="3"/>
      <c r="J230" s="3"/>
    </row>
    <row r="231" spans="1:10" ht="45.75" customHeight="1" hidden="1">
      <c r="A231" s="2" t="s">
        <v>182</v>
      </c>
      <c r="B231" s="1" t="s">
        <v>15</v>
      </c>
      <c r="C231" s="1" t="s">
        <v>5</v>
      </c>
      <c r="D231" s="38" t="s">
        <v>71</v>
      </c>
      <c r="E231" s="1"/>
      <c r="F231" s="3"/>
      <c r="G231" s="11" t="str">
        <f>G232</f>
        <v>0</v>
      </c>
      <c r="H231" s="11">
        <f>H232</f>
        <v>0</v>
      </c>
      <c r="I231" s="3" t="str">
        <f>I232</f>
        <v>0,0</v>
      </c>
      <c r="J231" s="3" t="str">
        <f>J232</f>
        <v>0,0</v>
      </c>
    </row>
    <row r="232" spans="1:10" ht="62.25" customHeight="1" hidden="1">
      <c r="A232" s="2" t="s">
        <v>91</v>
      </c>
      <c r="B232" s="1" t="s">
        <v>15</v>
      </c>
      <c r="C232" s="1" t="s">
        <v>5</v>
      </c>
      <c r="D232" s="38" t="s">
        <v>71</v>
      </c>
      <c r="E232" s="1" t="s">
        <v>92</v>
      </c>
      <c r="F232" s="3"/>
      <c r="G232" s="1" t="s">
        <v>202</v>
      </c>
      <c r="H232" s="1"/>
      <c r="I232" s="1" t="s">
        <v>210</v>
      </c>
      <c r="J232" s="1" t="s">
        <v>210</v>
      </c>
    </row>
    <row r="233" spans="1:10" ht="30" customHeight="1">
      <c r="A233" s="2" t="s">
        <v>209</v>
      </c>
      <c r="B233" s="1" t="s">
        <v>15</v>
      </c>
      <c r="C233" s="1" t="s">
        <v>5</v>
      </c>
      <c r="D233" s="38" t="s">
        <v>264</v>
      </c>
      <c r="E233" s="1"/>
      <c r="F233" s="3">
        <f>F235+F234</f>
        <v>-919.5</v>
      </c>
      <c r="G233" s="3">
        <f>G235+G234</f>
        <v>869</v>
      </c>
      <c r="H233" s="3">
        <f>H235+H234</f>
        <v>0</v>
      </c>
      <c r="I233" s="3">
        <f>I235+I234</f>
        <v>869</v>
      </c>
      <c r="J233" s="3">
        <f>J235+J234</f>
        <v>896</v>
      </c>
    </row>
    <row r="234" spans="1:10" ht="46.5" customHeight="1">
      <c r="A234" s="2" t="s">
        <v>164</v>
      </c>
      <c r="B234" s="1" t="s">
        <v>15</v>
      </c>
      <c r="C234" s="1" t="s">
        <v>5</v>
      </c>
      <c r="D234" s="38" t="s">
        <v>264</v>
      </c>
      <c r="E234" s="1" t="s">
        <v>68</v>
      </c>
      <c r="F234" s="3">
        <v>-919.5</v>
      </c>
      <c r="G234" s="3">
        <v>869</v>
      </c>
      <c r="H234" s="3"/>
      <c r="I234" s="3">
        <v>869</v>
      </c>
      <c r="J234" s="3">
        <v>896</v>
      </c>
    </row>
    <row r="235" spans="1:10" ht="18" customHeight="1" hidden="1">
      <c r="A235" s="2" t="s">
        <v>72</v>
      </c>
      <c r="B235" s="1" t="s">
        <v>15</v>
      </c>
      <c r="C235" s="1" t="s">
        <v>5</v>
      </c>
      <c r="D235" s="38" t="s">
        <v>71</v>
      </c>
      <c r="E235" s="1" t="s">
        <v>73</v>
      </c>
      <c r="F235" s="3"/>
      <c r="G235" s="1" t="s">
        <v>202</v>
      </c>
      <c r="H235" s="1"/>
      <c r="I235" s="1" t="s">
        <v>202</v>
      </c>
      <c r="J235" s="1" t="s">
        <v>202</v>
      </c>
    </row>
    <row r="236" spans="1:10" ht="20.25" customHeight="1">
      <c r="A236" s="2" t="s">
        <v>27</v>
      </c>
      <c r="B236" s="1" t="s">
        <v>15</v>
      </c>
      <c r="C236" s="1" t="s">
        <v>6</v>
      </c>
      <c r="D236" s="38"/>
      <c r="E236" s="1"/>
      <c r="F236" s="3">
        <f>F237+F249+F251+F254+F264</f>
        <v>26796.7</v>
      </c>
      <c r="G236" s="3">
        <f>G237+G249+G251+G254+G264</f>
        <v>35256</v>
      </c>
      <c r="H236" s="3">
        <f>H237+H249+H251+H254+H264</f>
        <v>0</v>
      </c>
      <c r="I236" s="3">
        <f>I237+I249+I251+I254+I264</f>
        <v>7951.7</v>
      </c>
      <c r="J236" s="3">
        <f>J237+J249+J251+J254+J264</f>
        <v>7951.7</v>
      </c>
    </row>
    <row r="237" spans="1:10" ht="94.5" customHeight="1">
      <c r="A237" s="2" t="s">
        <v>89</v>
      </c>
      <c r="B237" s="1" t="s">
        <v>15</v>
      </c>
      <c r="C237" s="1" t="s">
        <v>6</v>
      </c>
      <c r="D237" s="38" t="s">
        <v>272</v>
      </c>
      <c r="E237" s="1"/>
      <c r="F237" s="3">
        <f>F241+F243+F238+F245+F247+F239</f>
        <v>19215.4</v>
      </c>
      <c r="G237" s="3">
        <f>G241+G243+G245+G247+G239</f>
        <v>19215.4</v>
      </c>
      <c r="H237" s="3">
        <f>H241+H243+H238+H245+H247</f>
        <v>0</v>
      </c>
      <c r="I237" s="3">
        <f>I241+I243+I238+I245+I247</f>
        <v>0</v>
      </c>
      <c r="J237" s="3">
        <f>J241+J243+J238+J245+J247</f>
        <v>0</v>
      </c>
    </row>
    <row r="238" spans="1:10" ht="45.75" customHeight="1" hidden="1">
      <c r="A238" s="2" t="s">
        <v>199</v>
      </c>
      <c r="B238" s="1" t="s">
        <v>15</v>
      </c>
      <c r="C238" s="1" t="s">
        <v>6</v>
      </c>
      <c r="D238" s="38" t="s">
        <v>90</v>
      </c>
      <c r="E238" s="1"/>
      <c r="F238" s="3"/>
      <c r="G238" s="3">
        <f>G240</f>
        <v>16563.4</v>
      </c>
      <c r="H238" s="3">
        <f>H240</f>
        <v>0</v>
      </c>
      <c r="I238" s="3">
        <f>I240</f>
        <v>0</v>
      </c>
      <c r="J238" s="3">
        <f>J240</f>
        <v>0</v>
      </c>
    </row>
    <row r="239" spans="1:10" ht="32.25" customHeight="1">
      <c r="A239" s="2" t="s">
        <v>271</v>
      </c>
      <c r="B239" s="1" t="s">
        <v>15</v>
      </c>
      <c r="C239" s="1" t="s">
        <v>6</v>
      </c>
      <c r="D239" s="38" t="s">
        <v>272</v>
      </c>
      <c r="E239" s="1"/>
      <c r="F239" s="3">
        <f>F240</f>
        <v>16563.4</v>
      </c>
      <c r="G239" s="3">
        <f>G240</f>
        <v>16563.4</v>
      </c>
      <c r="H239" s="3">
        <f>H240</f>
        <v>0</v>
      </c>
      <c r="I239" s="3">
        <f>I240</f>
        <v>0</v>
      </c>
      <c r="J239" s="3">
        <f>J240</f>
        <v>0</v>
      </c>
    </row>
    <row r="240" spans="1:10" ht="60" customHeight="1">
      <c r="A240" s="2" t="s">
        <v>91</v>
      </c>
      <c r="B240" s="1" t="s">
        <v>15</v>
      </c>
      <c r="C240" s="1" t="s">
        <v>6</v>
      </c>
      <c r="D240" s="38" t="s">
        <v>272</v>
      </c>
      <c r="E240" s="1" t="s">
        <v>92</v>
      </c>
      <c r="F240" s="3">
        <v>16563.4</v>
      </c>
      <c r="G240" s="3">
        <v>16563.4</v>
      </c>
      <c r="H240" s="3"/>
      <c r="I240" s="3">
        <v>0</v>
      </c>
      <c r="J240" s="3">
        <v>0</v>
      </c>
    </row>
    <row r="241" spans="1:10" ht="54.75" customHeight="1" hidden="1">
      <c r="A241" s="2" t="s">
        <v>166</v>
      </c>
      <c r="B241" s="1" t="s">
        <v>15</v>
      </c>
      <c r="C241" s="1" t="s">
        <v>6</v>
      </c>
      <c r="D241" s="38" t="s">
        <v>90</v>
      </c>
      <c r="E241" s="1"/>
      <c r="F241" s="3"/>
      <c r="G241" s="3">
        <f>G242</f>
        <v>0</v>
      </c>
      <c r="H241" s="3">
        <f>H242</f>
        <v>0</v>
      </c>
      <c r="I241" s="3">
        <f>I242</f>
        <v>0</v>
      </c>
      <c r="J241" s="3">
        <f>J242</f>
        <v>0</v>
      </c>
    </row>
    <row r="242" spans="1:10" ht="54" customHeight="1" hidden="1">
      <c r="A242" s="2" t="s">
        <v>164</v>
      </c>
      <c r="B242" s="1" t="s">
        <v>15</v>
      </c>
      <c r="C242" s="1" t="s">
        <v>6</v>
      </c>
      <c r="D242" s="38" t="s">
        <v>90</v>
      </c>
      <c r="E242" s="1" t="s">
        <v>68</v>
      </c>
      <c r="F242" s="3"/>
      <c r="G242" s="3"/>
      <c r="H242" s="3"/>
      <c r="I242" s="3"/>
      <c r="J242" s="3"/>
    </row>
    <row r="243" spans="1:10" ht="54" customHeight="1" hidden="1">
      <c r="A243" s="2" t="s">
        <v>187</v>
      </c>
      <c r="B243" s="1" t="s">
        <v>15</v>
      </c>
      <c r="C243" s="1" t="s">
        <v>6</v>
      </c>
      <c r="D243" s="38" t="s">
        <v>90</v>
      </c>
      <c r="E243" s="1"/>
      <c r="F243" s="3"/>
      <c r="G243" s="3">
        <f>G244</f>
        <v>0</v>
      </c>
      <c r="H243" s="3">
        <f>H244</f>
        <v>0</v>
      </c>
      <c r="I243" s="3">
        <f>I244</f>
        <v>0</v>
      </c>
      <c r="J243" s="3">
        <f>J244</f>
        <v>0</v>
      </c>
    </row>
    <row r="244" spans="1:10" ht="51" customHeight="1" hidden="1">
      <c r="A244" s="2" t="s">
        <v>91</v>
      </c>
      <c r="B244" s="1" t="s">
        <v>15</v>
      </c>
      <c r="C244" s="1" t="s">
        <v>6</v>
      </c>
      <c r="D244" s="38" t="s">
        <v>90</v>
      </c>
      <c r="E244" s="1" t="s">
        <v>92</v>
      </c>
      <c r="F244" s="3"/>
      <c r="G244" s="3"/>
      <c r="H244" s="3"/>
      <c r="I244" s="3"/>
      <c r="J244" s="3"/>
    </row>
    <row r="245" spans="1:10" ht="46.5" customHeight="1">
      <c r="A245" s="2" t="s">
        <v>167</v>
      </c>
      <c r="B245" s="1" t="s">
        <v>15</v>
      </c>
      <c r="C245" s="1" t="s">
        <v>6</v>
      </c>
      <c r="D245" s="38" t="s">
        <v>272</v>
      </c>
      <c r="E245" s="1"/>
      <c r="F245" s="3">
        <f>F246</f>
        <v>2652</v>
      </c>
      <c r="G245" s="3">
        <f>G246</f>
        <v>2652</v>
      </c>
      <c r="H245" s="3">
        <f>H246</f>
        <v>0</v>
      </c>
      <c r="I245" s="3">
        <f>I246</f>
        <v>0</v>
      </c>
      <c r="J245" s="3">
        <f>J246</f>
        <v>0</v>
      </c>
    </row>
    <row r="246" spans="1:10" ht="61.5" customHeight="1">
      <c r="A246" s="2" t="s">
        <v>91</v>
      </c>
      <c r="B246" s="1" t="s">
        <v>15</v>
      </c>
      <c r="C246" s="1" t="s">
        <v>6</v>
      </c>
      <c r="D246" s="38" t="s">
        <v>272</v>
      </c>
      <c r="E246" s="1" t="s">
        <v>92</v>
      </c>
      <c r="F246" s="3">
        <v>2652</v>
      </c>
      <c r="G246" s="3">
        <v>2652</v>
      </c>
      <c r="H246" s="3"/>
      <c r="I246" s="3">
        <v>0</v>
      </c>
      <c r="J246" s="3">
        <v>0</v>
      </c>
    </row>
    <row r="247" spans="1:10" ht="48" customHeight="1" hidden="1">
      <c r="A247" s="2" t="s">
        <v>232</v>
      </c>
      <c r="B247" s="1" t="s">
        <v>15</v>
      </c>
      <c r="C247" s="1" t="s">
        <v>6</v>
      </c>
      <c r="D247" s="38" t="s">
        <v>90</v>
      </c>
      <c r="E247" s="1"/>
      <c r="F247" s="3"/>
      <c r="G247" s="3">
        <f>G248</f>
        <v>0</v>
      </c>
      <c r="H247" s="3">
        <f>H248</f>
        <v>0</v>
      </c>
      <c r="I247" s="3">
        <f>I248</f>
        <v>0</v>
      </c>
      <c r="J247" s="3">
        <f>J248</f>
        <v>0</v>
      </c>
    </row>
    <row r="248" spans="1:10" ht="15.75" customHeight="1" hidden="1">
      <c r="A248" s="2" t="s">
        <v>72</v>
      </c>
      <c r="B248" s="1" t="s">
        <v>15</v>
      </c>
      <c r="C248" s="1" t="s">
        <v>6</v>
      </c>
      <c r="D248" s="38" t="s">
        <v>90</v>
      </c>
      <c r="E248" s="1" t="s">
        <v>73</v>
      </c>
      <c r="F248" s="3"/>
      <c r="G248" s="3">
        <v>0</v>
      </c>
      <c r="H248" s="3"/>
      <c r="I248" s="3">
        <v>0</v>
      </c>
      <c r="J248" s="3">
        <v>0</v>
      </c>
    </row>
    <row r="249" spans="1:10" ht="93" customHeight="1" hidden="1">
      <c r="A249" s="2" t="s">
        <v>103</v>
      </c>
      <c r="B249" s="1" t="s">
        <v>15</v>
      </c>
      <c r="C249" s="1" t="s">
        <v>6</v>
      </c>
      <c r="D249" s="38" t="s">
        <v>104</v>
      </c>
      <c r="E249" s="1"/>
      <c r="F249" s="3"/>
      <c r="G249" s="3">
        <f>G250</f>
        <v>0</v>
      </c>
      <c r="H249" s="3">
        <f>H250</f>
        <v>0</v>
      </c>
      <c r="I249" s="3">
        <f>I250</f>
        <v>0</v>
      </c>
      <c r="J249" s="3">
        <f>J250</f>
        <v>0</v>
      </c>
    </row>
    <row r="250" spans="1:10" ht="45" customHeight="1" hidden="1">
      <c r="A250" s="2" t="s">
        <v>164</v>
      </c>
      <c r="B250" s="1" t="s">
        <v>15</v>
      </c>
      <c r="C250" s="1" t="s">
        <v>6</v>
      </c>
      <c r="D250" s="38" t="s">
        <v>104</v>
      </c>
      <c r="E250" s="1" t="s">
        <v>68</v>
      </c>
      <c r="F250" s="3"/>
      <c r="G250" s="3">
        <v>0</v>
      </c>
      <c r="H250" s="3"/>
      <c r="I250" s="3">
        <v>0</v>
      </c>
      <c r="J250" s="3">
        <v>0</v>
      </c>
    </row>
    <row r="251" spans="1:10" ht="62.25" customHeight="1">
      <c r="A251" s="2" t="s">
        <v>211</v>
      </c>
      <c r="B251" s="1" t="s">
        <v>15</v>
      </c>
      <c r="C251" s="1" t="s">
        <v>6</v>
      </c>
      <c r="D251" s="38" t="s">
        <v>303</v>
      </c>
      <c r="E251" s="1"/>
      <c r="F251" s="3">
        <f>F252+F254+F256+F258+F260+F262</f>
        <v>7955.6</v>
      </c>
      <c r="G251" s="3">
        <f>G252+G254+G256+G258+G260+G262</f>
        <v>7955.6</v>
      </c>
      <c r="H251" s="3">
        <f>H252+H254+H256</f>
        <v>0</v>
      </c>
      <c r="I251" s="3">
        <f>I252+I254+I256</f>
        <v>0</v>
      </c>
      <c r="J251" s="3">
        <f>J252+J254+J256</f>
        <v>0</v>
      </c>
    </row>
    <row r="252" spans="1:10" ht="47.25" customHeight="1">
      <c r="A252" s="2" t="s">
        <v>167</v>
      </c>
      <c r="B252" s="1" t="s">
        <v>15</v>
      </c>
      <c r="C252" s="1" t="s">
        <v>6</v>
      </c>
      <c r="D252" s="38" t="s">
        <v>303</v>
      </c>
      <c r="E252" s="1"/>
      <c r="F252" s="3">
        <f>F253</f>
        <v>3340.6</v>
      </c>
      <c r="G252" s="3">
        <f>G253</f>
        <v>3340.6</v>
      </c>
      <c r="H252" s="3">
        <f>H253</f>
        <v>0</v>
      </c>
      <c r="I252" s="3">
        <f>I253</f>
        <v>0</v>
      </c>
      <c r="J252" s="3">
        <f>J253</f>
        <v>0</v>
      </c>
    </row>
    <row r="253" spans="1:10" ht="62.25" customHeight="1">
      <c r="A253" s="2" t="s">
        <v>91</v>
      </c>
      <c r="B253" s="1" t="s">
        <v>15</v>
      </c>
      <c r="C253" s="1" t="s">
        <v>6</v>
      </c>
      <c r="D253" s="38" t="s">
        <v>303</v>
      </c>
      <c r="E253" s="1" t="s">
        <v>92</v>
      </c>
      <c r="F253" s="3">
        <v>3340.6</v>
      </c>
      <c r="G253" s="3">
        <v>3340.6</v>
      </c>
      <c r="H253" s="3"/>
      <c r="I253" s="3">
        <v>0</v>
      </c>
      <c r="J253" s="3">
        <v>0</v>
      </c>
    </row>
    <row r="254" spans="1:10" ht="76.5" customHeight="1" hidden="1">
      <c r="A254" s="2" t="s">
        <v>213</v>
      </c>
      <c r="B254" s="1" t="s">
        <v>15</v>
      </c>
      <c r="C254" s="1" t="s">
        <v>6</v>
      </c>
      <c r="D254" s="38" t="s">
        <v>212</v>
      </c>
      <c r="E254" s="1"/>
      <c r="F254" s="3"/>
      <c r="G254" s="3">
        <f>G255</f>
        <v>0</v>
      </c>
      <c r="H254" s="3">
        <f>H255</f>
        <v>0</v>
      </c>
      <c r="I254" s="3">
        <f>I255</f>
        <v>0</v>
      </c>
      <c r="J254" s="3">
        <f>J255</f>
        <v>0</v>
      </c>
    </row>
    <row r="255" spans="1:10" ht="63" customHeight="1" hidden="1">
      <c r="A255" s="2" t="s">
        <v>91</v>
      </c>
      <c r="B255" s="1" t="s">
        <v>15</v>
      </c>
      <c r="C255" s="1" t="s">
        <v>6</v>
      </c>
      <c r="D255" s="38" t="s">
        <v>212</v>
      </c>
      <c r="E255" s="1" t="s">
        <v>92</v>
      </c>
      <c r="F255" s="3"/>
      <c r="G255" s="3"/>
      <c r="H255" s="3"/>
      <c r="I255" s="3"/>
      <c r="J255" s="3"/>
    </row>
    <row r="256" spans="1:10" ht="47.25" customHeight="1" hidden="1">
      <c r="A256" s="2" t="s">
        <v>214</v>
      </c>
      <c r="B256" s="1" t="s">
        <v>15</v>
      </c>
      <c r="C256" s="1" t="s">
        <v>6</v>
      </c>
      <c r="D256" s="38" t="s">
        <v>212</v>
      </c>
      <c r="E256" s="1"/>
      <c r="F256" s="3"/>
      <c r="G256" s="3">
        <f>G257</f>
        <v>0</v>
      </c>
      <c r="H256" s="3">
        <f>H257</f>
        <v>0</v>
      </c>
      <c r="I256" s="3">
        <f>I257</f>
        <v>0</v>
      </c>
      <c r="J256" s="3">
        <f>J257</f>
        <v>0</v>
      </c>
    </row>
    <row r="257" spans="1:10" ht="61.5" customHeight="1" hidden="1">
      <c r="A257" s="2" t="s">
        <v>91</v>
      </c>
      <c r="B257" s="1" t="s">
        <v>15</v>
      </c>
      <c r="C257" s="1" t="s">
        <v>6</v>
      </c>
      <c r="D257" s="38" t="s">
        <v>212</v>
      </c>
      <c r="E257" s="1" t="s">
        <v>92</v>
      </c>
      <c r="F257" s="3"/>
      <c r="G257" s="3"/>
      <c r="H257" s="3"/>
      <c r="I257" s="3"/>
      <c r="J257" s="3"/>
    </row>
    <row r="258" spans="1:10" ht="81" customHeight="1">
      <c r="A258" s="2" t="s">
        <v>213</v>
      </c>
      <c r="B258" s="1" t="s">
        <v>15</v>
      </c>
      <c r="C258" s="1" t="s">
        <v>6</v>
      </c>
      <c r="D258" s="38" t="s">
        <v>303</v>
      </c>
      <c r="E258" s="1"/>
      <c r="F258" s="3">
        <f>F259</f>
        <v>4615</v>
      </c>
      <c r="G258" s="3">
        <f>G259</f>
        <v>4615</v>
      </c>
      <c r="H258" s="3">
        <f>H259</f>
        <v>0</v>
      </c>
      <c r="I258" s="3">
        <f>I259</f>
        <v>0</v>
      </c>
      <c r="J258" s="3">
        <f>J259</f>
        <v>0</v>
      </c>
    </row>
    <row r="259" spans="1:10" ht="65.25" customHeight="1">
      <c r="A259" s="2" t="s">
        <v>91</v>
      </c>
      <c r="B259" s="1" t="s">
        <v>15</v>
      </c>
      <c r="C259" s="1" t="s">
        <v>6</v>
      </c>
      <c r="D259" s="38" t="s">
        <v>303</v>
      </c>
      <c r="E259" s="1" t="s">
        <v>92</v>
      </c>
      <c r="F259" s="3">
        <v>4615</v>
      </c>
      <c r="G259" s="3">
        <v>4615</v>
      </c>
      <c r="H259" s="3"/>
      <c r="I259" s="3">
        <v>0</v>
      </c>
      <c r="J259" s="3">
        <v>0</v>
      </c>
    </row>
    <row r="260" spans="1:10" ht="45" customHeight="1" hidden="1">
      <c r="A260" s="2" t="s">
        <v>214</v>
      </c>
      <c r="B260" s="1" t="s">
        <v>15</v>
      </c>
      <c r="C260" s="1" t="s">
        <v>6</v>
      </c>
      <c r="D260" s="38" t="s">
        <v>212</v>
      </c>
      <c r="E260" s="1"/>
      <c r="F260" s="3"/>
      <c r="G260" s="3">
        <f>G261</f>
        <v>0</v>
      </c>
      <c r="H260" s="3">
        <f>H261</f>
        <v>0</v>
      </c>
      <c r="I260" s="3">
        <f>I261</f>
        <v>0</v>
      </c>
      <c r="J260" s="3">
        <f>J261</f>
        <v>0</v>
      </c>
    </row>
    <row r="261" spans="1:10" ht="66" customHeight="1" hidden="1">
      <c r="A261" s="2" t="s">
        <v>91</v>
      </c>
      <c r="B261" s="1" t="s">
        <v>15</v>
      </c>
      <c r="C261" s="1" t="s">
        <v>6</v>
      </c>
      <c r="D261" s="38" t="s">
        <v>212</v>
      </c>
      <c r="E261" s="1" t="s">
        <v>92</v>
      </c>
      <c r="F261" s="3"/>
      <c r="G261" s="3">
        <v>0</v>
      </c>
      <c r="H261" s="3"/>
      <c r="I261" s="3">
        <v>0</v>
      </c>
      <c r="J261" s="3">
        <v>0</v>
      </c>
    </row>
    <row r="262" spans="1:10" ht="46.5" customHeight="1" hidden="1">
      <c r="A262" s="2" t="s">
        <v>239</v>
      </c>
      <c r="B262" s="1" t="s">
        <v>15</v>
      </c>
      <c r="C262" s="1" t="s">
        <v>6</v>
      </c>
      <c r="D262" s="38" t="s">
        <v>212</v>
      </c>
      <c r="E262" s="1"/>
      <c r="F262" s="3"/>
      <c r="G262" s="3">
        <f>G263</f>
        <v>0</v>
      </c>
      <c r="H262" s="3">
        <f>H263</f>
        <v>0</v>
      </c>
      <c r="I262" s="3">
        <f>I263</f>
        <v>0</v>
      </c>
      <c r="J262" s="3">
        <f>J263</f>
        <v>0</v>
      </c>
    </row>
    <row r="263" spans="1:10" ht="63.75" customHeight="1" hidden="1">
      <c r="A263" s="2" t="s">
        <v>91</v>
      </c>
      <c r="B263" s="1" t="s">
        <v>15</v>
      </c>
      <c r="C263" s="1" t="s">
        <v>6</v>
      </c>
      <c r="D263" s="38" t="s">
        <v>212</v>
      </c>
      <c r="E263" s="1" t="s">
        <v>92</v>
      </c>
      <c r="F263" s="3"/>
      <c r="G263" s="3">
        <v>0</v>
      </c>
      <c r="H263" s="3"/>
      <c r="I263" s="3">
        <v>0</v>
      </c>
      <c r="J263" s="3">
        <v>0</v>
      </c>
    </row>
    <row r="264" spans="1:10" ht="30.75" customHeight="1">
      <c r="A264" s="2" t="s">
        <v>70</v>
      </c>
      <c r="B264" s="1" t="s">
        <v>15</v>
      </c>
      <c r="C264" s="1" t="s">
        <v>6</v>
      </c>
      <c r="D264" s="38" t="s">
        <v>264</v>
      </c>
      <c r="E264" s="1"/>
      <c r="F264" s="3">
        <f>F265+F267</f>
        <v>-374.30000000000007</v>
      </c>
      <c r="G264" s="3">
        <f>G265+G267</f>
        <v>8085</v>
      </c>
      <c r="H264" s="3">
        <f>H265+H267</f>
        <v>0</v>
      </c>
      <c r="I264" s="3">
        <f>I265+I267</f>
        <v>7951.7</v>
      </c>
      <c r="J264" s="3">
        <f>J265+J267</f>
        <v>7951.7</v>
      </c>
    </row>
    <row r="265" spans="1:10" ht="30" customHeight="1">
      <c r="A265" s="2" t="s">
        <v>166</v>
      </c>
      <c r="B265" s="1" t="s">
        <v>15</v>
      </c>
      <c r="C265" s="1" t="s">
        <v>6</v>
      </c>
      <c r="D265" s="38" t="s">
        <v>264</v>
      </c>
      <c r="E265" s="1"/>
      <c r="F265" s="3">
        <f>F266</f>
        <v>-699.7</v>
      </c>
      <c r="G265" s="3">
        <f>G266</f>
        <v>3906</v>
      </c>
      <c r="H265" s="3">
        <f>H266</f>
        <v>0</v>
      </c>
      <c r="I265" s="3">
        <f>I266</f>
        <v>0</v>
      </c>
      <c r="J265" s="3">
        <f>J266</f>
        <v>0</v>
      </c>
    </row>
    <row r="266" spans="1:10" ht="46.5" customHeight="1">
      <c r="A266" s="2" t="s">
        <v>164</v>
      </c>
      <c r="B266" s="1" t="s">
        <v>15</v>
      </c>
      <c r="C266" s="1" t="s">
        <v>6</v>
      </c>
      <c r="D266" s="38" t="s">
        <v>264</v>
      </c>
      <c r="E266" s="1" t="s">
        <v>68</v>
      </c>
      <c r="F266" s="3">
        <v>-699.7</v>
      </c>
      <c r="G266" s="3">
        <v>3906</v>
      </c>
      <c r="H266" s="3"/>
      <c r="I266" s="3">
        <v>0</v>
      </c>
      <c r="J266" s="3">
        <v>0</v>
      </c>
    </row>
    <row r="267" spans="1:10" ht="125.25" customHeight="1">
      <c r="A267" s="2" t="s">
        <v>154</v>
      </c>
      <c r="B267" s="1" t="s">
        <v>15</v>
      </c>
      <c r="C267" s="1" t="s">
        <v>6</v>
      </c>
      <c r="D267" s="38" t="s">
        <v>264</v>
      </c>
      <c r="E267" s="1"/>
      <c r="F267" s="3">
        <f>F268</f>
        <v>325.4</v>
      </c>
      <c r="G267" s="3">
        <f>G268</f>
        <v>4179</v>
      </c>
      <c r="H267" s="3">
        <f>H268</f>
        <v>0</v>
      </c>
      <c r="I267" s="3">
        <f>I268</f>
        <v>7951.7</v>
      </c>
      <c r="J267" s="3">
        <f>J268</f>
        <v>7951.7</v>
      </c>
    </row>
    <row r="268" spans="1:10" ht="19.5" customHeight="1">
      <c r="A268" s="2" t="s">
        <v>72</v>
      </c>
      <c r="B268" s="1" t="s">
        <v>15</v>
      </c>
      <c r="C268" s="1" t="s">
        <v>6</v>
      </c>
      <c r="D268" s="38" t="s">
        <v>264</v>
      </c>
      <c r="E268" s="1" t="s">
        <v>73</v>
      </c>
      <c r="F268" s="3">
        <v>325.4</v>
      </c>
      <c r="G268" s="3">
        <v>4179</v>
      </c>
      <c r="H268" s="3"/>
      <c r="I268" s="3">
        <v>7951.7</v>
      </c>
      <c r="J268" s="3">
        <v>7951.7</v>
      </c>
    </row>
    <row r="269" spans="1:10" ht="17.25" customHeight="1">
      <c r="A269" s="2" t="s">
        <v>34</v>
      </c>
      <c r="B269" s="1" t="s">
        <v>15</v>
      </c>
      <c r="C269" s="1" t="s">
        <v>7</v>
      </c>
      <c r="D269" s="38"/>
      <c r="E269" s="1"/>
      <c r="F269" s="3">
        <f>F275+F270</f>
        <v>7857.4</v>
      </c>
      <c r="G269" s="3">
        <f>G275+G270</f>
        <v>25357.4</v>
      </c>
      <c r="H269" s="3">
        <f>H275+H270</f>
        <v>0</v>
      </c>
      <c r="I269" s="3">
        <f>I275+I270</f>
        <v>0</v>
      </c>
      <c r="J269" s="3">
        <f>J275+J270</f>
        <v>0</v>
      </c>
    </row>
    <row r="270" spans="1:10" ht="78.75" customHeight="1">
      <c r="A270" s="2" t="s">
        <v>273</v>
      </c>
      <c r="B270" s="1" t="s">
        <v>15</v>
      </c>
      <c r="C270" s="1" t="s">
        <v>7</v>
      </c>
      <c r="D270" s="38" t="s">
        <v>304</v>
      </c>
      <c r="E270" s="1"/>
      <c r="F270" s="3">
        <f>F271+F273</f>
        <v>12257.4</v>
      </c>
      <c r="G270" s="3">
        <f>G271+G273</f>
        <v>12257.4</v>
      </c>
      <c r="H270" s="3">
        <f aca="true" t="shared" si="13" ref="F270:J271">H271</f>
        <v>0</v>
      </c>
      <c r="I270" s="3">
        <f t="shared" si="13"/>
        <v>0</v>
      </c>
      <c r="J270" s="3">
        <f t="shared" si="13"/>
        <v>0</v>
      </c>
    </row>
    <row r="271" spans="1:10" ht="62.25" customHeight="1">
      <c r="A271" s="2" t="s">
        <v>121</v>
      </c>
      <c r="B271" s="1" t="s">
        <v>15</v>
      </c>
      <c r="C271" s="1" t="s">
        <v>7</v>
      </c>
      <c r="D271" s="38" t="s">
        <v>304</v>
      </c>
      <c r="E271" s="1"/>
      <c r="F271" s="3">
        <f t="shared" si="13"/>
        <v>10807.4</v>
      </c>
      <c r="G271" s="3">
        <f t="shared" si="13"/>
        <v>10807.4</v>
      </c>
      <c r="H271" s="3">
        <f t="shared" si="13"/>
        <v>0</v>
      </c>
      <c r="I271" s="3">
        <f t="shared" si="13"/>
        <v>0</v>
      </c>
      <c r="J271" s="3">
        <f t="shared" si="13"/>
        <v>0</v>
      </c>
    </row>
    <row r="272" spans="1:10" ht="63" customHeight="1">
      <c r="A272" s="23" t="s">
        <v>76</v>
      </c>
      <c r="B272" s="1" t="s">
        <v>15</v>
      </c>
      <c r="C272" s="1" t="s">
        <v>7</v>
      </c>
      <c r="D272" s="38" t="s">
        <v>304</v>
      </c>
      <c r="E272" s="1" t="s">
        <v>77</v>
      </c>
      <c r="F272" s="3">
        <v>10807.4</v>
      </c>
      <c r="G272" s="3">
        <v>10807.4</v>
      </c>
      <c r="H272" s="3"/>
      <c r="I272" s="3">
        <v>0</v>
      </c>
      <c r="J272" s="3">
        <v>0</v>
      </c>
    </row>
    <row r="273" spans="1:10" ht="48.75" customHeight="1">
      <c r="A273" s="2" t="s">
        <v>143</v>
      </c>
      <c r="B273" s="1" t="s">
        <v>15</v>
      </c>
      <c r="C273" s="1" t="s">
        <v>7</v>
      </c>
      <c r="D273" s="38" t="s">
        <v>304</v>
      </c>
      <c r="E273" s="1"/>
      <c r="F273" s="3">
        <f>F274</f>
        <v>1450</v>
      </c>
      <c r="G273" s="3">
        <f>G274</f>
        <v>1450</v>
      </c>
      <c r="H273" s="3">
        <f>H274</f>
        <v>0</v>
      </c>
      <c r="I273" s="3">
        <f>I274</f>
        <v>0</v>
      </c>
      <c r="J273" s="3">
        <f>J274</f>
        <v>0</v>
      </c>
    </row>
    <row r="274" spans="1:10" ht="63" customHeight="1">
      <c r="A274" s="23" t="s">
        <v>76</v>
      </c>
      <c r="B274" s="1" t="s">
        <v>15</v>
      </c>
      <c r="C274" s="1" t="s">
        <v>7</v>
      </c>
      <c r="D274" s="38" t="s">
        <v>304</v>
      </c>
      <c r="E274" s="1" t="s">
        <v>77</v>
      </c>
      <c r="F274" s="3">
        <v>1450</v>
      </c>
      <c r="G274" s="3">
        <v>1450</v>
      </c>
      <c r="H274" s="3"/>
      <c r="I274" s="3">
        <v>0</v>
      </c>
      <c r="J274" s="3">
        <v>0</v>
      </c>
    </row>
    <row r="275" spans="1:10" ht="32.25" customHeight="1">
      <c r="A275" s="2" t="s">
        <v>70</v>
      </c>
      <c r="B275" s="1" t="s">
        <v>15</v>
      </c>
      <c r="C275" s="1" t="s">
        <v>7</v>
      </c>
      <c r="D275" s="38" t="s">
        <v>264</v>
      </c>
      <c r="E275" s="1"/>
      <c r="F275" s="3">
        <f>F278+F281+F283+F285+F288+F276</f>
        <v>-4400</v>
      </c>
      <c r="G275" s="3">
        <f>G278+G281+G283+G285+G288</f>
        <v>13100</v>
      </c>
      <c r="H275" s="3">
        <f>H278+H281+H283+H285+H288</f>
        <v>0</v>
      </c>
      <c r="I275" s="3">
        <f>I278+I281+I283+I285+I288</f>
        <v>0</v>
      </c>
      <c r="J275" s="3">
        <f>J278+J281+J283+J285+J288</f>
        <v>0</v>
      </c>
    </row>
    <row r="276" spans="1:10" ht="66.75" customHeight="1">
      <c r="A276" s="2" t="s">
        <v>121</v>
      </c>
      <c r="B276" s="1" t="s">
        <v>15</v>
      </c>
      <c r="C276" s="1" t="s">
        <v>7</v>
      </c>
      <c r="D276" s="38" t="s">
        <v>265</v>
      </c>
      <c r="E276" s="1"/>
      <c r="F276" s="3">
        <f>F277</f>
        <v>-11900</v>
      </c>
      <c r="G276" s="3">
        <f>G277</f>
        <v>0</v>
      </c>
      <c r="H276" s="3">
        <f>H277</f>
        <v>0</v>
      </c>
      <c r="I276" s="3">
        <f>I277</f>
        <v>0</v>
      </c>
      <c r="J276" s="3">
        <f>J277</f>
        <v>0</v>
      </c>
    </row>
    <row r="277" spans="1:10" ht="66" customHeight="1">
      <c r="A277" s="2" t="s">
        <v>76</v>
      </c>
      <c r="B277" s="1" t="s">
        <v>15</v>
      </c>
      <c r="C277" s="1" t="s">
        <v>7</v>
      </c>
      <c r="D277" s="38" t="s">
        <v>265</v>
      </c>
      <c r="E277" s="1" t="s">
        <v>77</v>
      </c>
      <c r="F277" s="3">
        <v>-11900</v>
      </c>
      <c r="G277" s="3">
        <v>0</v>
      </c>
      <c r="H277" s="3"/>
      <c r="I277" s="3">
        <v>0</v>
      </c>
      <c r="J277" s="3">
        <v>0</v>
      </c>
    </row>
    <row r="278" spans="1:10" ht="16.5" customHeight="1">
      <c r="A278" s="2" t="s">
        <v>137</v>
      </c>
      <c r="B278" s="1" t="s">
        <v>15</v>
      </c>
      <c r="C278" s="1" t="s">
        <v>7</v>
      </c>
      <c r="D278" s="38" t="s">
        <v>264</v>
      </c>
      <c r="E278" s="1"/>
      <c r="F278" s="3">
        <f>F279</f>
        <v>10700</v>
      </c>
      <c r="G278" s="3">
        <f>G279</f>
        <v>10700</v>
      </c>
      <c r="H278" s="3">
        <f>H279</f>
        <v>0</v>
      </c>
      <c r="I278" s="3">
        <f>I279</f>
        <v>0</v>
      </c>
      <c r="J278" s="3">
        <f>J279</f>
        <v>0</v>
      </c>
    </row>
    <row r="279" spans="1:10" ht="46.5" customHeight="1">
      <c r="A279" s="2" t="s">
        <v>164</v>
      </c>
      <c r="B279" s="1" t="s">
        <v>15</v>
      </c>
      <c r="C279" s="1" t="s">
        <v>7</v>
      </c>
      <c r="D279" s="38" t="s">
        <v>264</v>
      </c>
      <c r="E279" s="1" t="s">
        <v>68</v>
      </c>
      <c r="F279" s="3">
        <v>10700</v>
      </c>
      <c r="G279" s="3">
        <v>10700</v>
      </c>
      <c r="H279" s="3"/>
      <c r="I279" s="15">
        <v>0</v>
      </c>
      <c r="J279" s="15">
        <v>0</v>
      </c>
    </row>
    <row r="280" spans="1:10" ht="46.5" customHeight="1">
      <c r="A280" s="2" t="s">
        <v>229</v>
      </c>
      <c r="B280" s="1" t="s">
        <v>15</v>
      </c>
      <c r="C280" s="1" t="s">
        <v>7</v>
      </c>
      <c r="D280" s="38" t="s">
        <v>264</v>
      </c>
      <c r="E280" s="1" t="s">
        <v>68</v>
      </c>
      <c r="F280" s="3">
        <v>373</v>
      </c>
      <c r="G280" s="3">
        <v>373</v>
      </c>
      <c r="H280" s="3"/>
      <c r="I280" s="15">
        <v>0</v>
      </c>
      <c r="J280" s="15">
        <v>0</v>
      </c>
    </row>
    <row r="281" spans="1:10" ht="17.25" customHeight="1">
      <c r="A281" s="2" t="s">
        <v>138</v>
      </c>
      <c r="B281" s="1" t="s">
        <v>15</v>
      </c>
      <c r="C281" s="1" t="s">
        <v>7</v>
      </c>
      <c r="D281" s="38" t="s">
        <v>264</v>
      </c>
      <c r="E281" s="1"/>
      <c r="F281" s="3">
        <f>F282</f>
        <v>0</v>
      </c>
      <c r="G281" s="3">
        <f>G282</f>
        <v>200</v>
      </c>
      <c r="H281" s="3">
        <f>H282</f>
        <v>0</v>
      </c>
      <c r="I281" s="3">
        <f>I282</f>
        <v>0</v>
      </c>
      <c r="J281" s="3">
        <f>J282</f>
        <v>0</v>
      </c>
    </row>
    <row r="282" spans="1:10" ht="46.5" customHeight="1">
      <c r="A282" s="2" t="s">
        <v>164</v>
      </c>
      <c r="B282" s="1" t="s">
        <v>15</v>
      </c>
      <c r="C282" s="1" t="s">
        <v>7</v>
      </c>
      <c r="D282" s="38" t="s">
        <v>264</v>
      </c>
      <c r="E282" s="1" t="s">
        <v>68</v>
      </c>
      <c r="F282" s="3">
        <v>0</v>
      </c>
      <c r="G282" s="3">
        <v>200</v>
      </c>
      <c r="H282" s="3"/>
      <c r="I282" s="3">
        <v>0</v>
      </c>
      <c r="J282" s="3">
        <v>0</v>
      </c>
    </row>
    <row r="283" spans="1:10" ht="17.25" customHeight="1">
      <c r="A283" s="2" t="s">
        <v>139</v>
      </c>
      <c r="B283" s="1" t="s">
        <v>15</v>
      </c>
      <c r="C283" s="1" t="s">
        <v>7</v>
      </c>
      <c r="D283" s="38" t="s">
        <v>264</v>
      </c>
      <c r="E283" s="1"/>
      <c r="F283" s="3">
        <f>F284</f>
        <v>0</v>
      </c>
      <c r="G283" s="3">
        <f>G284</f>
        <v>300</v>
      </c>
      <c r="H283" s="3">
        <f>H284</f>
        <v>0</v>
      </c>
      <c r="I283" s="3">
        <f>I284</f>
        <v>0</v>
      </c>
      <c r="J283" s="3">
        <f>J284</f>
        <v>0</v>
      </c>
    </row>
    <row r="284" spans="1:10" ht="45.75" customHeight="1">
      <c r="A284" s="2" t="s">
        <v>164</v>
      </c>
      <c r="B284" s="1" t="s">
        <v>15</v>
      </c>
      <c r="C284" s="1" t="s">
        <v>7</v>
      </c>
      <c r="D284" s="38" t="s">
        <v>264</v>
      </c>
      <c r="E284" s="1" t="s">
        <v>68</v>
      </c>
      <c r="F284" s="3">
        <v>0</v>
      </c>
      <c r="G284" s="3">
        <v>300</v>
      </c>
      <c r="H284" s="11"/>
      <c r="I284" s="3">
        <v>0</v>
      </c>
      <c r="J284" s="3">
        <v>0</v>
      </c>
    </row>
    <row r="285" spans="1:10" ht="18.75" customHeight="1">
      <c r="A285" s="2" t="s">
        <v>140</v>
      </c>
      <c r="B285" s="1" t="s">
        <v>15</v>
      </c>
      <c r="C285" s="1" t="s">
        <v>7</v>
      </c>
      <c r="D285" s="38" t="s">
        <v>264</v>
      </c>
      <c r="E285" s="1"/>
      <c r="F285" s="3">
        <f>F286+F287</f>
        <v>-3200</v>
      </c>
      <c r="G285" s="3">
        <f>G286+G287</f>
        <v>1900</v>
      </c>
      <c r="H285" s="3">
        <f>H286+H287</f>
        <v>0</v>
      </c>
      <c r="I285" s="3">
        <f>I286+I287</f>
        <v>0</v>
      </c>
      <c r="J285" s="3">
        <f>J286+J287</f>
        <v>0</v>
      </c>
    </row>
    <row r="286" spans="1:10" ht="46.5" customHeight="1">
      <c r="A286" s="2" t="s">
        <v>164</v>
      </c>
      <c r="B286" s="1" t="s">
        <v>15</v>
      </c>
      <c r="C286" s="1" t="s">
        <v>7</v>
      </c>
      <c r="D286" s="38" t="s">
        <v>264</v>
      </c>
      <c r="E286" s="1" t="s">
        <v>68</v>
      </c>
      <c r="F286" s="3">
        <v>-3200</v>
      </c>
      <c r="G286" s="3">
        <v>1900</v>
      </c>
      <c r="H286" s="3"/>
      <c r="I286" s="3">
        <v>0</v>
      </c>
      <c r="J286" s="3">
        <v>0</v>
      </c>
    </row>
    <row r="287" spans="1:10" ht="39" customHeight="1" hidden="1">
      <c r="A287" s="2" t="s">
        <v>91</v>
      </c>
      <c r="B287" s="1" t="s">
        <v>15</v>
      </c>
      <c r="C287" s="1" t="s">
        <v>7</v>
      </c>
      <c r="D287" s="38" t="s">
        <v>71</v>
      </c>
      <c r="E287" s="1" t="s">
        <v>92</v>
      </c>
      <c r="F287" s="3"/>
      <c r="G287" s="3">
        <v>0</v>
      </c>
      <c r="H287" s="1"/>
      <c r="I287" s="1" t="s">
        <v>210</v>
      </c>
      <c r="J287" s="1" t="s">
        <v>210</v>
      </c>
    </row>
    <row r="288" spans="1:10" ht="41.25" customHeight="1" hidden="1">
      <c r="A288" s="2" t="s">
        <v>121</v>
      </c>
      <c r="B288" s="1" t="s">
        <v>15</v>
      </c>
      <c r="C288" s="1" t="s">
        <v>7</v>
      </c>
      <c r="D288" s="38" t="s">
        <v>71</v>
      </c>
      <c r="E288" s="1"/>
      <c r="F288" s="3"/>
      <c r="G288" s="3">
        <f>G289</f>
        <v>0</v>
      </c>
      <c r="H288" s="3">
        <f>H289</f>
        <v>0</v>
      </c>
      <c r="I288" s="3">
        <v>0</v>
      </c>
      <c r="J288" s="3">
        <v>0</v>
      </c>
    </row>
    <row r="289" spans="1:10" ht="43.5" customHeight="1" hidden="1">
      <c r="A289" s="23" t="s">
        <v>76</v>
      </c>
      <c r="B289" s="1" t="s">
        <v>15</v>
      </c>
      <c r="C289" s="1" t="s">
        <v>7</v>
      </c>
      <c r="D289" s="38" t="s">
        <v>71</v>
      </c>
      <c r="E289" s="1" t="s">
        <v>77</v>
      </c>
      <c r="F289" s="3"/>
      <c r="G289" s="3">
        <v>0</v>
      </c>
      <c r="H289" s="1"/>
      <c r="I289" s="1" t="s">
        <v>202</v>
      </c>
      <c r="J289" s="1" t="s">
        <v>202</v>
      </c>
    </row>
    <row r="290" spans="1:10" ht="46.5" customHeight="1">
      <c r="A290" s="2" t="s">
        <v>33</v>
      </c>
      <c r="B290" s="1" t="s">
        <v>15</v>
      </c>
      <c r="C290" s="1" t="s">
        <v>15</v>
      </c>
      <c r="D290" s="38"/>
      <c r="E290" s="1"/>
      <c r="F290" s="3">
        <f>F291+F298+F301</f>
        <v>2367.4</v>
      </c>
      <c r="G290" s="3">
        <f>G291+G298+G301</f>
        <v>9178.4</v>
      </c>
      <c r="H290" s="3">
        <f>H291+H298+H301</f>
        <v>0</v>
      </c>
      <c r="I290" s="3">
        <f>I291+I298+I301</f>
        <v>0</v>
      </c>
      <c r="J290" s="3">
        <f>J291+J298+J301</f>
        <v>0</v>
      </c>
    </row>
    <row r="291" spans="1:10" ht="31.5" customHeight="1">
      <c r="A291" s="2" t="s">
        <v>70</v>
      </c>
      <c r="B291" s="1" t="s">
        <v>15</v>
      </c>
      <c r="C291" s="1" t="s">
        <v>15</v>
      </c>
      <c r="D291" s="38" t="s">
        <v>264</v>
      </c>
      <c r="E291" s="1"/>
      <c r="F291" s="3">
        <f>F293+F294+F295+F296</f>
        <v>952.4</v>
      </c>
      <c r="G291" s="3">
        <f>G293+G294+G295+G296</f>
        <v>7763.4</v>
      </c>
      <c r="H291" s="3">
        <f>H293+H294+H295+H296</f>
        <v>0</v>
      </c>
      <c r="I291" s="3">
        <f>I293+I294+I295+I296</f>
        <v>0</v>
      </c>
      <c r="J291" s="3">
        <f>J293+J294+J295+J296</f>
        <v>0</v>
      </c>
    </row>
    <row r="292" spans="1:10" ht="46.5" customHeight="1">
      <c r="A292" s="2" t="s">
        <v>120</v>
      </c>
      <c r="B292" s="1" t="s">
        <v>15</v>
      </c>
      <c r="C292" s="1" t="s">
        <v>15</v>
      </c>
      <c r="D292" s="38" t="s">
        <v>264</v>
      </c>
      <c r="E292" s="1"/>
      <c r="F292" s="3">
        <f>F293+F294+F295</f>
        <v>952.4</v>
      </c>
      <c r="G292" s="3">
        <f>G293+G294+G295</f>
        <v>7763.4</v>
      </c>
      <c r="H292" s="3">
        <f>H293+H294+H295</f>
        <v>0</v>
      </c>
      <c r="I292" s="3">
        <f>I293+I294+I295</f>
        <v>0</v>
      </c>
      <c r="J292" s="3">
        <f>J293+J294+J295</f>
        <v>0</v>
      </c>
    </row>
    <row r="293" spans="1:10" ht="125.25" customHeight="1">
      <c r="A293" s="2" t="s">
        <v>65</v>
      </c>
      <c r="B293" s="1" t="s">
        <v>15</v>
      </c>
      <c r="C293" s="1" t="s">
        <v>15</v>
      </c>
      <c r="D293" s="38" t="s">
        <v>264</v>
      </c>
      <c r="E293" s="1" t="s">
        <v>66</v>
      </c>
      <c r="F293" s="3">
        <v>628</v>
      </c>
      <c r="G293" s="3">
        <v>7119</v>
      </c>
      <c r="H293" s="3"/>
      <c r="I293" s="3">
        <v>0</v>
      </c>
      <c r="J293" s="3">
        <v>0</v>
      </c>
    </row>
    <row r="294" spans="1:10" ht="45.75" customHeight="1">
      <c r="A294" s="2" t="s">
        <v>164</v>
      </c>
      <c r="B294" s="1" t="s">
        <v>15</v>
      </c>
      <c r="C294" s="1" t="s">
        <v>15</v>
      </c>
      <c r="D294" s="38" t="s">
        <v>264</v>
      </c>
      <c r="E294" s="1" t="s">
        <v>68</v>
      </c>
      <c r="F294" s="3">
        <v>216.4</v>
      </c>
      <c r="G294" s="1" t="s">
        <v>274</v>
      </c>
      <c r="H294" s="1"/>
      <c r="I294" s="1" t="s">
        <v>210</v>
      </c>
      <c r="J294" s="1" t="s">
        <v>210</v>
      </c>
    </row>
    <row r="295" spans="1:10" ht="18" customHeight="1">
      <c r="A295" s="2" t="s">
        <v>72</v>
      </c>
      <c r="B295" s="1" t="s">
        <v>15</v>
      </c>
      <c r="C295" s="1" t="s">
        <v>15</v>
      </c>
      <c r="D295" s="38" t="s">
        <v>264</v>
      </c>
      <c r="E295" s="1" t="s">
        <v>73</v>
      </c>
      <c r="F295" s="3">
        <v>108</v>
      </c>
      <c r="G295" s="1" t="s">
        <v>337</v>
      </c>
      <c r="H295" s="1"/>
      <c r="I295" s="1" t="s">
        <v>210</v>
      </c>
      <c r="J295" s="1" t="s">
        <v>210</v>
      </c>
    </row>
    <row r="296" spans="1:10" ht="61.5" customHeight="1" hidden="1">
      <c r="A296" s="2" t="s">
        <v>121</v>
      </c>
      <c r="B296" s="1" t="s">
        <v>15</v>
      </c>
      <c r="C296" s="1" t="s">
        <v>15</v>
      </c>
      <c r="D296" s="38" t="s">
        <v>71</v>
      </c>
      <c r="E296" s="1"/>
      <c r="F296" s="3"/>
      <c r="G296" s="3">
        <f>G297</f>
        <v>0</v>
      </c>
      <c r="H296" s="3">
        <f>H297</f>
        <v>0</v>
      </c>
      <c r="I296" s="3">
        <f>I297</f>
        <v>0</v>
      </c>
      <c r="J296" s="3">
        <f>J297</f>
        <v>0</v>
      </c>
    </row>
    <row r="297" spans="1:10" ht="62.25" customHeight="1" hidden="1">
      <c r="A297" s="23" t="s">
        <v>76</v>
      </c>
      <c r="B297" s="1" t="s">
        <v>15</v>
      </c>
      <c r="C297" s="1" t="s">
        <v>15</v>
      </c>
      <c r="D297" s="38" t="s">
        <v>71</v>
      </c>
      <c r="E297" s="1" t="s">
        <v>77</v>
      </c>
      <c r="F297" s="3"/>
      <c r="G297" s="1"/>
      <c r="H297" s="1"/>
      <c r="I297" s="1"/>
      <c r="J297" s="1"/>
    </row>
    <row r="298" spans="1:10" ht="61.5" customHeight="1">
      <c r="A298" s="2" t="s">
        <v>93</v>
      </c>
      <c r="B298" s="1" t="s">
        <v>15</v>
      </c>
      <c r="C298" s="1" t="s">
        <v>15</v>
      </c>
      <c r="D298" s="38" t="s">
        <v>305</v>
      </c>
      <c r="E298" s="1"/>
      <c r="F298" s="3">
        <f aca="true" t="shared" si="14" ref="F298:J299">F299</f>
        <v>1415</v>
      </c>
      <c r="G298" s="3">
        <f t="shared" si="14"/>
        <v>1415</v>
      </c>
      <c r="H298" s="3">
        <f t="shared" si="14"/>
        <v>0</v>
      </c>
      <c r="I298" s="3">
        <v>0</v>
      </c>
      <c r="J298" s="3">
        <f t="shared" si="14"/>
        <v>0</v>
      </c>
    </row>
    <row r="299" spans="1:10" ht="45.75" customHeight="1">
      <c r="A299" s="2" t="s">
        <v>143</v>
      </c>
      <c r="B299" s="1" t="s">
        <v>15</v>
      </c>
      <c r="C299" s="1" t="s">
        <v>15</v>
      </c>
      <c r="D299" s="38" t="s">
        <v>305</v>
      </c>
      <c r="E299" s="1"/>
      <c r="F299" s="3">
        <f t="shared" si="14"/>
        <v>1415</v>
      </c>
      <c r="G299" s="3">
        <f t="shared" si="14"/>
        <v>1415</v>
      </c>
      <c r="H299" s="3">
        <f t="shared" si="14"/>
        <v>0</v>
      </c>
      <c r="I299" s="3">
        <f t="shared" si="14"/>
        <v>0</v>
      </c>
      <c r="J299" s="3">
        <f t="shared" si="14"/>
        <v>0</v>
      </c>
    </row>
    <row r="300" spans="1:10" ht="60.75" customHeight="1">
      <c r="A300" s="23" t="s">
        <v>76</v>
      </c>
      <c r="B300" s="1" t="s">
        <v>15</v>
      </c>
      <c r="C300" s="1" t="s">
        <v>15</v>
      </c>
      <c r="D300" s="38" t="s">
        <v>305</v>
      </c>
      <c r="E300" s="1" t="s">
        <v>77</v>
      </c>
      <c r="F300" s="3">
        <v>1415</v>
      </c>
      <c r="G300" s="3">
        <v>1415</v>
      </c>
      <c r="H300" s="3"/>
      <c r="I300" s="15">
        <v>0</v>
      </c>
      <c r="J300" s="15">
        <v>0</v>
      </c>
    </row>
    <row r="301" spans="1:10" ht="0" customHeight="1" hidden="1">
      <c r="A301" s="2" t="s">
        <v>103</v>
      </c>
      <c r="B301" s="1" t="s">
        <v>15</v>
      </c>
      <c r="C301" s="1" t="s">
        <v>15</v>
      </c>
      <c r="D301" s="38" t="s">
        <v>104</v>
      </c>
      <c r="E301" s="1"/>
      <c r="F301" s="3"/>
      <c r="G301" s="3">
        <f>G304+G302</f>
        <v>0</v>
      </c>
      <c r="H301" s="3">
        <f>H304</f>
        <v>0</v>
      </c>
      <c r="I301" s="3">
        <f>I304</f>
        <v>0</v>
      </c>
      <c r="J301" s="3">
        <f>J304</f>
        <v>0</v>
      </c>
    </row>
    <row r="302" spans="1:10" ht="27" customHeight="1" hidden="1">
      <c r="A302" s="2" t="s">
        <v>166</v>
      </c>
      <c r="B302" s="1" t="s">
        <v>15</v>
      </c>
      <c r="C302" s="1" t="s">
        <v>15</v>
      </c>
      <c r="D302" s="38" t="s">
        <v>104</v>
      </c>
      <c r="E302" s="1"/>
      <c r="F302" s="3"/>
      <c r="G302" s="3">
        <f>G303</f>
        <v>0</v>
      </c>
      <c r="H302" s="3"/>
      <c r="I302" s="3">
        <v>0</v>
      </c>
      <c r="J302" s="3">
        <v>0</v>
      </c>
    </row>
    <row r="303" spans="1:10" ht="28.5" customHeight="1" hidden="1">
      <c r="A303" s="2" t="s">
        <v>164</v>
      </c>
      <c r="B303" s="1" t="s">
        <v>15</v>
      </c>
      <c r="C303" s="1" t="s">
        <v>15</v>
      </c>
      <c r="D303" s="38" t="s">
        <v>104</v>
      </c>
      <c r="E303" s="1" t="s">
        <v>68</v>
      </c>
      <c r="F303" s="3"/>
      <c r="G303" s="3"/>
      <c r="H303" s="3"/>
      <c r="I303" s="3"/>
      <c r="J303" s="3"/>
    </row>
    <row r="304" spans="1:10" ht="33" customHeight="1" hidden="1">
      <c r="A304" s="2" t="s">
        <v>183</v>
      </c>
      <c r="B304" s="1" t="s">
        <v>15</v>
      </c>
      <c r="C304" s="1" t="s">
        <v>15</v>
      </c>
      <c r="D304" s="38" t="s">
        <v>104</v>
      </c>
      <c r="E304" s="1"/>
      <c r="F304" s="3"/>
      <c r="G304" s="3">
        <f>G305</f>
        <v>0</v>
      </c>
      <c r="H304" s="3">
        <f>H305</f>
        <v>0</v>
      </c>
      <c r="I304" s="3">
        <f>I305</f>
        <v>0</v>
      </c>
      <c r="J304" s="3">
        <f>J305</f>
        <v>0</v>
      </c>
    </row>
    <row r="305" spans="1:10" ht="37.5" customHeight="1" hidden="1">
      <c r="A305" s="2" t="s">
        <v>164</v>
      </c>
      <c r="B305" s="1" t="s">
        <v>15</v>
      </c>
      <c r="C305" s="1" t="s">
        <v>15</v>
      </c>
      <c r="D305" s="38" t="s">
        <v>104</v>
      </c>
      <c r="E305" s="1" t="s">
        <v>68</v>
      </c>
      <c r="F305" s="3"/>
      <c r="G305" s="3">
        <v>0</v>
      </c>
      <c r="H305" s="11"/>
      <c r="I305" s="22"/>
      <c r="J305" s="22"/>
    </row>
    <row r="306" spans="1:10" ht="17.25" customHeight="1">
      <c r="A306" s="4" t="s">
        <v>17</v>
      </c>
      <c r="B306" s="5" t="s">
        <v>9</v>
      </c>
      <c r="C306" s="5"/>
      <c r="D306" s="42"/>
      <c r="E306" s="5"/>
      <c r="F306" s="10">
        <f>F307+F396+F540+F619</f>
        <v>161900.69999999998</v>
      </c>
      <c r="G306" s="10">
        <f>G307+G396+G540+G619</f>
        <v>788801.7</v>
      </c>
      <c r="H306" s="10">
        <f>H307+H396+H540+H619</f>
        <v>102349.3</v>
      </c>
      <c r="I306" s="10">
        <f>I307+I396+I540+I619</f>
        <v>731719.7999999999</v>
      </c>
      <c r="J306" s="10">
        <f>J307+J396+J540+J619</f>
        <v>726719.7999999999</v>
      </c>
    </row>
    <row r="307" spans="1:10" ht="13.5" customHeight="1">
      <c r="A307" s="2" t="s">
        <v>18</v>
      </c>
      <c r="B307" s="1" t="s">
        <v>9</v>
      </c>
      <c r="C307" s="1" t="s">
        <v>5</v>
      </c>
      <c r="D307" s="38"/>
      <c r="E307" s="1"/>
      <c r="F307" s="3">
        <f>F308+F333+F338+F344+F357+F362+F383+F349+F352</f>
        <v>77945.9</v>
      </c>
      <c r="G307" s="3">
        <f>G308+G333+G338+G344+G357+G362+G383+G349+G352</f>
        <v>219259.4</v>
      </c>
      <c r="H307" s="3">
        <f>H308+H333+H338+H344+H357+H362+H383+H349</f>
        <v>0</v>
      </c>
      <c r="I307" s="3">
        <f>I308+I333+I338+I344+I357+I362+I383+I349</f>
        <v>202087.4</v>
      </c>
      <c r="J307" s="3">
        <f>J308+J333+J338+J344+J357+J362+J383+J349</f>
        <v>202087.4</v>
      </c>
    </row>
    <row r="308" spans="1:10" ht="78" customHeight="1">
      <c r="A308" s="2" t="s">
        <v>94</v>
      </c>
      <c r="B308" s="1" t="s">
        <v>9</v>
      </c>
      <c r="C308" s="1" t="s">
        <v>5</v>
      </c>
      <c r="D308" s="38" t="s">
        <v>306</v>
      </c>
      <c r="E308" s="1"/>
      <c r="F308" s="3">
        <f>F310+F314+F321+F315+F317+F323+F319+F325+F311+F327+F329+F331</f>
        <v>1000</v>
      </c>
      <c r="G308" s="3">
        <f>G310+G314+G321+G315+G317+G323+G319+G325+G311+G327+G329+G331</f>
        <v>1000</v>
      </c>
      <c r="H308" s="3">
        <f>H310+H314+H321+H315+H317+H323+H319+H325+H311</f>
        <v>0</v>
      </c>
      <c r="I308" s="3">
        <f>I310+I314+I321+I315+I317+I323+I319+I325+I311</f>
        <v>0</v>
      </c>
      <c r="J308" s="3">
        <f>J310+J314+J321+J315+J317+J323+J319+J325+J311</f>
        <v>0</v>
      </c>
    </row>
    <row r="309" spans="1:10" ht="45.75" customHeight="1" hidden="1">
      <c r="A309" s="2" t="s">
        <v>183</v>
      </c>
      <c r="B309" s="1" t="s">
        <v>9</v>
      </c>
      <c r="C309" s="1" t="s">
        <v>5</v>
      </c>
      <c r="D309" s="38" t="s">
        <v>95</v>
      </c>
      <c r="E309" s="1"/>
      <c r="F309" s="3"/>
      <c r="G309" s="3">
        <f>G310</f>
        <v>0</v>
      </c>
      <c r="H309" s="3">
        <f>H310</f>
        <v>0</v>
      </c>
      <c r="I309" s="3">
        <f>I310</f>
        <v>0</v>
      </c>
      <c r="J309" s="3">
        <f>J310</f>
        <v>0</v>
      </c>
    </row>
    <row r="310" spans="1:10" ht="47.25" customHeight="1" hidden="1">
      <c r="A310" s="2" t="s">
        <v>164</v>
      </c>
      <c r="B310" s="1" t="s">
        <v>9</v>
      </c>
      <c r="C310" s="1" t="s">
        <v>5</v>
      </c>
      <c r="D310" s="38" t="s">
        <v>95</v>
      </c>
      <c r="E310" s="1" t="s">
        <v>68</v>
      </c>
      <c r="F310" s="3"/>
      <c r="G310" s="3"/>
      <c r="H310" s="3"/>
      <c r="I310" s="3"/>
      <c r="J310" s="3"/>
    </row>
    <row r="311" spans="1:10" ht="0" customHeight="1" hidden="1">
      <c r="A311" s="2" t="s">
        <v>183</v>
      </c>
      <c r="B311" s="1" t="s">
        <v>9</v>
      </c>
      <c r="C311" s="1" t="s">
        <v>5</v>
      </c>
      <c r="D311" s="38" t="s">
        <v>95</v>
      </c>
      <c r="E311" s="1"/>
      <c r="F311" s="3"/>
      <c r="G311" s="3">
        <f>G312</f>
        <v>0</v>
      </c>
      <c r="H311" s="3">
        <f>H312</f>
        <v>0</v>
      </c>
      <c r="I311" s="3">
        <f>I312</f>
        <v>0</v>
      </c>
      <c r="J311" s="3">
        <f>J312</f>
        <v>0</v>
      </c>
    </row>
    <row r="312" spans="1:10" ht="45" customHeight="1" hidden="1">
      <c r="A312" s="2" t="s">
        <v>164</v>
      </c>
      <c r="B312" s="1" t="s">
        <v>9</v>
      </c>
      <c r="C312" s="1" t="s">
        <v>5</v>
      </c>
      <c r="D312" s="38" t="s">
        <v>95</v>
      </c>
      <c r="E312" s="1" t="s">
        <v>68</v>
      </c>
      <c r="F312" s="3"/>
      <c r="G312" s="3">
        <v>0</v>
      </c>
      <c r="H312" s="3"/>
      <c r="I312" s="3">
        <v>0</v>
      </c>
      <c r="J312" s="3">
        <v>0</v>
      </c>
    </row>
    <row r="313" spans="1:10" ht="45.75" customHeight="1">
      <c r="A313" s="2" t="s">
        <v>167</v>
      </c>
      <c r="B313" s="1" t="s">
        <v>9</v>
      </c>
      <c r="C313" s="1" t="s">
        <v>5</v>
      </c>
      <c r="D313" s="38" t="s">
        <v>306</v>
      </c>
      <c r="E313" s="1"/>
      <c r="F313" s="3">
        <f>F314</f>
        <v>1000</v>
      </c>
      <c r="G313" s="3">
        <f>G314</f>
        <v>1000</v>
      </c>
      <c r="H313" s="3">
        <f>H314</f>
        <v>0</v>
      </c>
      <c r="I313" s="3">
        <f>I314</f>
        <v>0</v>
      </c>
      <c r="J313" s="3">
        <f>J314</f>
        <v>0</v>
      </c>
    </row>
    <row r="314" spans="1:10" ht="60.75" customHeight="1">
      <c r="A314" s="2" t="s">
        <v>91</v>
      </c>
      <c r="B314" s="1" t="s">
        <v>9</v>
      </c>
      <c r="C314" s="1" t="s">
        <v>5</v>
      </c>
      <c r="D314" s="38" t="s">
        <v>306</v>
      </c>
      <c r="E314" s="1" t="s">
        <v>92</v>
      </c>
      <c r="F314" s="3">
        <v>1000</v>
      </c>
      <c r="G314" s="3">
        <v>1000</v>
      </c>
      <c r="H314" s="3"/>
      <c r="I314" s="3">
        <v>0</v>
      </c>
      <c r="J314" s="3">
        <v>0</v>
      </c>
    </row>
    <row r="315" spans="1:10" ht="111" customHeight="1" hidden="1">
      <c r="A315" s="2" t="s">
        <v>181</v>
      </c>
      <c r="B315" s="1" t="s">
        <v>9</v>
      </c>
      <c r="C315" s="1" t="s">
        <v>5</v>
      </c>
      <c r="D315" s="38" t="s">
        <v>95</v>
      </c>
      <c r="E315" s="1"/>
      <c r="F315" s="3"/>
      <c r="G315" s="3">
        <f>G316</f>
        <v>0</v>
      </c>
      <c r="H315" s="3">
        <f>H316</f>
        <v>0</v>
      </c>
      <c r="I315" s="3">
        <f>I316</f>
        <v>0</v>
      </c>
      <c r="J315" s="3">
        <f>J316</f>
        <v>0</v>
      </c>
    </row>
    <row r="316" spans="1:10" ht="63" customHeight="1" hidden="1">
      <c r="A316" s="2" t="s">
        <v>91</v>
      </c>
      <c r="B316" s="1" t="s">
        <v>9</v>
      </c>
      <c r="C316" s="1" t="s">
        <v>5</v>
      </c>
      <c r="D316" s="38" t="s">
        <v>95</v>
      </c>
      <c r="E316" s="1" t="s">
        <v>92</v>
      </c>
      <c r="F316" s="3"/>
      <c r="G316" s="3">
        <v>0</v>
      </c>
      <c r="H316" s="3"/>
      <c r="I316" s="3"/>
      <c r="J316" s="3"/>
    </row>
    <row r="317" spans="1:10" ht="63" customHeight="1" hidden="1">
      <c r="A317" s="2" t="s">
        <v>184</v>
      </c>
      <c r="B317" s="1" t="s">
        <v>9</v>
      </c>
      <c r="C317" s="1" t="s">
        <v>5</v>
      </c>
      <c r="D317" s="38" t="s">
        <v>95</v>
      </c>
      <c r="E317" s="1"/>
      <c r="F317" s="3"/>
      <c r="G317" s="3">
        <f>G318</f>
        <v>0</v>
      </c>
      <c r="H317" s="3">
        <f>H318</f>
        <v>0</v>
      </c>
      <c r="I317" s="3">
        <f>I318</f>
        <v>0</v>
      </c>
      <c r="J317" s="3">
        <f>J318</f>
        <v>0</v>
      </c>
    </row>
    <row r="318" spans="1:10" ht="63" customHeight="1" hidden="1">
      <c r="A318" s="2" t="s">
        <v>91</v>
      </c>
      <c r="B318" s="1" t="s">
        <v>9</v>
      </c>
      <c r="C318" s="1" t="s">
        <v>5</v>
      </c>
      <c r="D318" s="38" t="s">
        <v>95</v>
      </c>
      <c r="E318" s="1" t="s">
        <v>92</v>
      </c>
      <c r="F318" s="3"/>
      <c r="G318" s="3"/>
      <c r="H318" s="3"/>
      <c r="I318" s="3"/>
      <c r="J318" s="3"/>
    </row>
    <row r="319" spans="1:10" ht="31.5" customHeight="1" hidden="1">
      <c r="A319" s="2" t="s">
        <v>204</v>
      </c>
      <c r="B319" s="1" t="s">
        <v>9</v>
      </c>
      <c r="C319" s="1" t="s">
        <v>5</v>
      </c>
      <c r="D319" s="38" t="s">
        <v>95</v>
      </c>
      <c r="E319" s="1"/>
      <c r="F319" s="3"/>
      <c r="G319" s="3">
        <f>G320</f>
        <v>0</v>
      </c>
      <c r="H319" s="3">
        <f>H320</f>
        <v>0</v>
      </c>
      <c r="I319" s="3">
        <f>I320</f>
        <v>0</v>
      </c>
      <c r="J319" s="3">
        <f>J320</f>
        <v>0</v>
      </c>
    </row>
    <row r="320" spans="1:10" ht="63" customHeight="1" hidden="1">
      <c r="A320" s="2" t="s">
        <v>91</v>
      </c>
      <c r="B320" s="1" t="s">
        <v>9</v>
      </c>
      <c r="C320" s="1" t="s">
        <v>5</v>
      </c>
      <c r="D320" s="38" t="s">
        <v>95</v>
      </c>
      <c r="E320" s="1" t="s">
        <v>92</v>
      </c>
      <c r="F320" s="3"/>
      <c r="G320" s="3"/>
      <c r="H320" s="3"/>
      <c r="I320" s="3"/>
      <c r="J320" s="3"/>
    </row>
    <row r="321" spans="1:10" ht="47.25" customHeight="1" hidden="1">
      <c r="A321" s="2" t="s">
        <v>143</v>
      </c>
      <c r="B321" s="1" t="s">
        <v>9</v>
      </c>
      <c r="C321" s="1" t="s">
        <v>5</v>
      </c>
      <c r="D321" s="38" t="s">
        <v>95</v>
      </c>
      <c r="E321" s="1"/>
      <c r="F321" s="3"/>
      <c r="G321" s="3">
        <f>G322</f>
        <v>0</v>
      </c>
      <c r="H321" s="3">
        <f>H322</f>
        <v>0</v>
      </c>
      <c r="I321" s="3">
        <f>I322</f>
        <v>0</v>
      </c>
      <c r="J321" s="3">
        <f>J322</f>
        <v>0</v>
      </c>
    </row>
    <row r="322" spans="1:10" ht="63.75" customHeight="1" hidden="1">
      <c r="A322" s="23" t="s">
        <v>76</v>
      </c>
      <c r="B322" s="1" t="s">
        <v>9</v>
      </c>
      <c r="C322" s="1" t="s">
        <v>5</v>
      </c>
      <c r="D322" s="38" t="s">
        <v>95</v>
      </c>
      <c r="E322" s="1" t="s">
        <v>77</v>
      </c>
      <c r="F322" s="3"/>
      <c r="G322" s="3"/>
      <c r="H322" s="3"/>
      <c r="I322" s="3"/>
      <c r="J322" s="3"/>
    </row>
    <row r="323" spans="1:10" ht="47.25" customHeight="1" hidden="1">
      <c r="A323" s="23" t="s">
        <v>199</v>
      </c>
      <c r="B323" s="1" t="s">
        <v>9</v>
      </c>
      <c r="C323" s="1" t="s">
        <v>5</v>
      </c>
      <c r="D323" s="38" t="s">
        <v>95</v>
      </c>
      <c r="E323" s="1"/>
      <c r="F323" s="3"/>
      <c r="G323" s="3">
        <f>G324</f>
        <v>0</v>
      </c>
      <c r="H323" s="3">
        <f>H324</f>
        <v>0</v>
      </c>
      <c r="I323" s="3">
        <f>I324</f>
        <v>0</v>
      </c>
      <c r="J323" s="3">
        <f>J324</f>
        <v>0</v>
      </c>
    </row>
    <row r="324" spans="1:10" ht="61.5" customHeight="1" hidden="1">
      <c r="A324" s="2" t="s">
        <v>91</v>
      </c>
      <c r="B324" s="1" t="s">
        <v>9</v>
      </c>
      <c r="C324" s="1" t="s">
        <v>5</v>
      </c>
      <c r="D324" s="38" t="s">
        <v>95</v>
      </c>
      <c r="E324" s="1" t="s">
        <v>92</v>
      </c>
      <c r="F324" s="3"/>
      <c r="G324" s="3"/>
      <c r="H324" s="3"/>
      <c r="I324" s="3"/>
      <c r="J324" s="3"/>
    </row>
    <row r="325" spans="1:10" ht="108.75" customHeight="1" hidden="1">
      <c r="A325" s="2" t="s">
        <v>215</v>
      </c>
      <c r="B325" s="1" t="s">
        <v>9</v>
      </c>
      <c r="C325" s="1" t="s">
        <v>5</v>
      </c>
      <c r="D325" s="38" t="s">
        <v>95</v>
      </c>
      <c r="E325" s="1"/>
      <c r="F325" s="3"/>
      <c r="G325" s="3">
        <f>G326</f>
        <v>0</v>
      </c>
      <c r="H325" s="3">
        <f>H326</f>
        <v>0</v>
      </c>
      <c r="I325" s="3">
        <f>I326</f>
        <v>0</v>
      </c>
      <c r="J325" s="3">
        <f>J326</f>
        <v>0</v>
      </c>
    </row>
    <row r="326" spans="1:10" ht="48.75" customHeight="1" hidden="1">
      <c r="A326" s="2" t="s">
        <v>164</v>
      </c>
      <c r="B326" s="1" t="s">
        <v>9</v>
      </c>
      <c r="C326" s="1" t="s">
        <v>5</v>
      </c>
      <c r="D326" s="38" t="s">
        <v>95</v>
      </c>
      <c r="E326" s="1" t="s">
        <v>68</v>
      </c>
      <c r="F326" s="3"/>
      <c r="G326" s="3"/>
      <c r="H326" s="3"/>
      <c r="I326" s="3"/>
      <c r="J326" s="3"/>
    </row>
    <row r="327" spans="1:10" ht="27" customHeight="1" hidden="1">
      <c r="A327" s="2" t="s">
        <v>204</v>
      </c>
      <c r="B327" s="1" t="s">
        <v>9</v>
      </c>
      <c r="C327" s="1" t="s">
        <v>5</v>
      </c>
      <c r="D327" s="38" t="s">
        <v>95</v>
      </c>
      <c r="E327" s="1"/>
      <c r="F327" s="3"/>
      <c r="G327" s="3">
        <f>G328</f>
        <v>0</v>
      </c>
      <c r="H327" s="3">
        <f>H328</f>
        <v>0</v>
      </c>
      <c r="I327" s="3">
        <f>I328</f>
        <v>0</v>
      </c>
      <c r="J327" s="3">
        <f>J328</f>
        <v>0</v>
      </c>
    </row>
    <row r="328" spans="1:10" ht="60" customHeight="1" hidden="1">
      <c r="A328" s="2" t="s">
        <v>91</v>
      </c>
      <c r="B328" s="1" t="s">
        <v>9</v>
      </c>
      <c r="C328" s="1" t="s">
        <v>5</v>
      </c>
      <c r="D328" s="38" t="s">
        <v>95</v>
      </c>
      <c r="E328" s="1" t="s">
        <v>92</v>
      </c>
      <c r="F328" s="3"/>
      <c r="G328" s="3">
        <v>0</v>
      </c>
      <c r="H328" s="3"/>
      <c r="I328" s="3">
        <v>0</v>
      </c>
      <c r="J328" s="3">
        <v>0</v>
      </c>
    </row>
    <row r="329" spans="1:10" ht="46.5" customHeight="1" hidden="1">
      <c r="A329" s="2" t="s">
        <v>240</v>
      </c>
      <c r="B329" s="1" t="s">
        <v>9</v>
      </c>
      <c r="C329" s="1" t="s">
        <v>5</v>
      </c>
      <c r="D329" s="38" t="s">
        <v>95</v>
      </c>
      <c r="E329" s="1"/>
      <c r="F329" s="3"/>
      <c r="G329" s="3">
        <f>G330</f>
        <v>0</v>
      </c>
      <c r="H329" s="3">
        <f>H330</f>
        <v>0</v>
      </c>
      <c r="I329" s="3">
        <f>I330</f>
        <v>0</v>
      </c>
      <c r="J329" s="3">
        <f>J330</f>
        <v>0</v>
      </c>
    </row>
    <row r="330" spans="1:10" ht="63.75" customHeight="1" hidden="1">
      <c r="A330" s="2" t="s">
        <v>91</v>
      </c>
      <c r="B330" s="1" t="s">
        <v>9</v>
      </c>
      <c r="C330" s="1" t="s">
        <v>5</v>
      </c>
      <c r="D330" s="38" t="s">
        <v>95</v>
      </c>
      <c r="E330" s="1" t="s">
        <v>92</v>
      </c>
      <c r="F330" s="3"/>
      <c r="G330" s="3">
        <v>0</v>
      </c>
      <c r="H330" s="3"/>
      <c r="I330" s="3">
        <v>0</v>
      </c>
      <c r="J330" s="3">
        <v>0</v>
      </c>
    </row>
    <row r="331" spans="1:10" ht="111.75" customHeight="1" hidden="1">
      <c r="A331" s="32" t="s">
        <v>215</v>
      </c>
      <c r="B331" s="1" t="s">
        <v>9</v>
      </c>
      <c r="C331" s="1" t="s">
        <v>5</v>
      </c>
      <c r="D331" s="38" t="s">
        <v>95</v>
      </c>
      <c r="E331" s="1"/>
      <c r="F331" s="3"/>
      <c r="G331" s="3">
        <f>G332</f>
        <v>0</v>
      </c>
      <c r="H331" s="3">
        <f>H332</f>
        <v>0</v>
      </c>
      <c r="I331" s="3">
        <f>I332</f>
        <v>0</v>
      </c>
      <c r="J331" s="3">
        <f>J332</f>
        <v>0</v>
      </c>
    </row>
    <row r="332" spans="1:10" ht="45" customHeight="1" hidden="1">
      <c r="A332" s="2" t="s">
        <v>164</v>
      </c>
      <c r="B332" s="1" t="s">
        <v>9</v>
      </c>
      <c r="C332" s="1" t="s">
        <v>5</v>
      </c>
      <c r="D332" s="38" t="s">
        <v>95</v>
      </c>
      <c r="E332" s="1" t="s">
        <v>68</v>
      </c>
      <c r="F332" s="3"/>
      <c r="G332" s="3">
        <v>0</v>
      </c>
      <c r="H332" s="3"/>
      <c r="I332" s="3">
        <v>0</v>
      </c>
      <c r="J332" s="3">
        <v>0</v>
      </c>
    </row>
    <row r="333" spans="1:10" ht="61.5" customHeight="1">
      <c r="A333" s="2" t="s">
        <v>96</v>
      </c>
      <c r="B333" s="1" t="s">
        <v>9</v>
      </c>
      <c r="C333" s="1" t="s">
        <v>5</v>
      </c>
      <c r="D333" s="38" t="s">
        <v>307</v>
      </c>
      <c r="E333" s="1"/>
      <c r="F333" s="3">
        <f>F334+F336</f>
        <v>1320</v>
      </c>
      <c r="G333" s="3">
        <f>G334+G336</f>
        <v>1320</v>
      </c>
      <c r="H333" s="3">
        <f>H334+H336</f>
        <v>0</v>
      </c>
      <c r="I333" s="3">
        <f>I334+I336</f>
        <v>0</v>
      </c>
      <c r="J333" s="3">
        <f>J334+J336</f>
        <v>0</v>
      </c>
    </row>
    <row r="334" spans="1:10" ht="46.5" customHeight="1" hidden="1">
      <c r="A334" s="2" t="s">
        <v>183</v>
      </c>
      <c r="B334" s="1" t="s">
        <v>9</v>
      </c>
      <c r="C334" s="1" t="s">
        <v>5</v>
      </c>
      <c r="D334" s="38" t="s">
        <v>97</v>
      </c>
      <c r="E334" s="1"/>
      <c r="F334" s="3"/>
      <c r="G334" s="3">
        <f>G335</f>
        <v>0</v>
      </c>
      <c r="H334" s="3">
        <f>H335</f>
        <v>0</v>
      </c>
      <c r="I334" s="3">
        <f>I335</f>
        <v>0</v>
      </c>
      <c r="J334" s="3">
        <f>J335</f>
        <v>0</v>
      </c>
    </row>
    <row r="335" spans="1:10" ht="45.75" customHeight="1" hidden="1">
      <c r="A335" s="2" t="s">
        <v>164</v>
      </c>
      <c r="B335" s="1" t="s">
        <v>9</v>
      </c>
      <c r="C335" s="1" t="s">
        <v>5</v>
      </c>
      <c r="D335" s="38" t="s">
        <v>97</v>
      </c>
      <c r="E335" s="1" t="s">
        <v>68</v>
      </c>
      <c r="F335" s="3"/>
      <c r="G335" s="3">
        <v>0</v>
      </c>
      <c r="H335" s="3"/>
      <c r="I335" s="3">
        <v>0</v>
      </c>
      <c r="J335" s="3">
        <v>0</v>
      </c>
    </row>
    <row r="336" spans="1:10" ht="45.75" customHeight="1">
      <c r="A336" s="2" t="s">
        <v>143</v>
      </c>
      <c r="B336" s="1" t="s">
        <v>9</v>
      </c>
      <c r="C336" s="1" t="s">
        <v>5</v>
      </c>
      <c r="D336" s="38" t="s">
        <v>307</v>
      </c>
      <c r="E336" s="1"/>
      <c r="F336" s="3">
        <f>F337</f>
        <v>1320</v>
      </c>
      <c r="G336" s="3">
        <f>G337</f>
        <v>1320</v>
      </c>
      <c r="H336" s="3">
        <f>H337</f>
        <v>0</v>
      </c>
      <c r="I336" s="3">
        <f>I337</f>
        <v>0</v>
      </c>
      <c r="J336" s="3">
        <f>J337</f>
        <v>0</v>
      </c>
    </row>
    <row r="337" spans="1:10" ht="62.25" customHeight="1">
      <c r="A337" s="23" t="s">
        <v>76</v>
      </c>
      <c r="B337" s="1" t="s">
        <v>9</v>
      </c>
      <c r="C337" s="1" t="s">
        <v>5</v>
      </c>
      <c r="D337" s="38" t="s">
        <v>307</v>
      </c>
      <c r="E337" s="1" t="s">
        <v>77</v>
      </c>
      <c r="F337" s="3">
        <v>1320</v>
      </c>
      <c r="G337" s="3">
        <v>1320</v>
      </c>
      <c r="H337" s="3"/>
      <c r="I337" s="3">
        <v>0</v>
      </c>
      <c r="J337" s="3">
        <v>0</v>
      </c>
    </row>
    <row r="338" spans="1:10" ht="62.25" customHeight="1">
      <c r="A338" s="2" t="s">
        <v>98</v>
      </c>
      <c r="B338" s="1" t="s">
        <v>9</v>
      </c>
      <c r="C338" s="1" t="s">
        <v>5</v>
      </c>
      <c r="D338" s="38" t="s">
        <v>308</v>
      </c>
      <c r="E338" s="1"/>
      <c r="F338" s="14">
        <f>F339+F342</f>
        <v>1701</v>
      </c>
      <c r="G338" s="14">
        <f>G339+G342</f>
        <v>1701</v>
      </c>
      <c r="H338" s="14">
        <f>H341+H342</f>
        <v>0</v>
      </c>
      <c r="I338" s="14">
        <f>I341+I342</f>
        <v>0</v>
      </c>
      <c r="J338" s="14">
        <f>J341+J342</f>
        <v>0</v>
      </c>
    </row>
    <row r="339" spans="1:10" ht="0" customHeight="1" hidden="1">
      <c r="A339" s="2" t="s">
        <v>183</v>
      </c>
      <c r="B339" s="1" t="s">
        <v>9</v>
      </c>
      <c r="C339" s="1" t="s">
        <v>5</v>
      </c>
      <c r="D339" s="38" t="s">
        <v>99</v>
      </c>
      <c r="E339" s="1"/>
      <c r="F339" s="3"/>
      <c r="G339" s="14">
        <f>G341+G340</f>
        <v>0</v>
      </c>
      <c r="H339" s="14">
        <f>H341</f>
        <v>0</v>
      </c>
      <c r="I339" s="14">
        <f>I341</f>
        <v>0</v>
      </c>
      <c r="J339" s="14">
        <f>J341</f>
        <v>0</v>
      </c>
    </row>
    <row r="340" spans="1:10" ht="124.5" customHeight="1" hidden="1">
      <c r="A340" s="2" t="s">
        <v>65</v>
      </c>
      <c r="B340" s="1" t="s">
        <v>9</v>
      </c>
      <c r="C340" s="1" t="s">
        <v>5</v>
      </c>
      <c r="D340" s="38" t="s">
        <v>99</v>
      </c>
      <c r="E340" s="1" t="s">
        <v>66</v>
      </c>
      <c r="F340" s="3"/>
      <c r="G340" s="14">
        <v>0</v>
      </c>
      <c r="H340" s="14"/>
      <c r="I340" s="14">
        <v>0</v>
      </c>
      <c r="J340" s="14">
        <v>0</v>
      </c>
    </row>
    <row r="341" spans="1:10" ht="45" customHeight="1" hidden="1">
      <c r="A341" s="2" t="s">
        <v>164</v>
      </c>
      <c r="B341" s="1" t="s">
        <v>9</v>
      </c>
      <c r="C341" s="1" t="s">
        <v>5</v>
      </c>
      <c r="D341" s="38" t="s">
        <v>99</v>
      </c>
      <c r="E341" s="1" t="s">
        <v>68</v>
      </c>
      <c r="F341" s="3"/>
      <c r="G341" s="14">
        <v>0</v>
      </c>
      <c r="H341" s="3"/>
      <c r="I341" s="14">
        <v>0</v>
      </c>
      <c r="J341" s="14">
        <v>0</v>
      </c>
    </row>
    <row r="342" spans="1:10" ht="51.75" customHeight="1">
      <c r="A342" s="2" t="s">
        <v>143</v>
      </c>
      <c r="B342" s="1" t="s">
        <v>9</v>
      </c>
      <c r="C342" s="1" t="s">
        <v>5</v>
      </c>
      <c r="D342" s="38" t="s">
        <v>308</v>
      </c>
      <c r="E342" s="1"/>
      <c r="F342" s="14">
        <f>F343</f>
        <v>1701</v>
      </c>
      <c r="G342" s="14">
        <f>G343</f>
        <v>1701</v>
      </c>
      <c r="H342" s="14">
        <f>H343</f>
        <v>0</v>
      </c>
      <c r="I342" s="14">
        <f>I343</f>
        <v>0</v>
      </c>
      <c r="J342" s="14">
        <f>J343</f>
        <v>0</v>
      </c>
    </row>
    <row r="343" spans="1:10" ht="58.5" customHeight="1">
      <c r="A343" s="23" t="s">
        <v>76</v>
      </c>
      <c r="B343" s="1" t="s">
        <v>9</v>
      </c>
      <c r="C343" s="1" t="s">
        <v>5</v>
      </c>
      <c r="D343" s="38" t="s">
        <v>308</v>
      </c>
      <c r="E343" s="1" t="s">
        <v>77</v>
      </c>
      <c r="F343" s="3">
        <v>1701</v>
      </c>
      <c r="G343" s="14">
        <v>1701</v>
      </c>
      <c r="H343" s="3"/>
      <c r="I343" s="15">
        <v>0</v>
      </c>
      <c r="J343" s="15">
        <v>0</v>
      </c>
    </row>
    <row r="344" spans="1:10" ht="77.25" customHeight="1">
      <c r="A344" s="2" t="s">
        <v>100</v>
      </c>
      <c r="B344" s="1" t="s">
        <v>9</v>
      </c>
      <c r="C344" s="1" t="s">
        <v>5</v>
      </c>
      <c r="D344" s="38" t="s">
        <v>309</v>
      </c>
      <c r="E344" s="1"/>
      <c r="F344" s="14">
        <f>F346+F347</f>
        <v>1300</v>
      </c>
      <c r="G344" s="14">
        <f>G346+G347</f>
        <v>1300</v>
      </c>
      <c r="H344" s="14">
        <f>H346+H347</f>
        <v>0</v>
      </c>
      <c r="I344" s="14">
        <f>I346+I347</f>
        <v>0</v>
      </c>
      <c r="J344" s="14">
        <f>J346+J347</f>
        <v>0</v>
      </c>
    </row>
    <row r="345" spans="1:10" ht="66" customHeight="1" hidden="1">
      <c r="A345" s="2"/>
      <c r="B345" s="1"/>
      <c r="C345" s="1"/>
      <c r="D345" s="38"/>
      <c r="E345" s="1"/>
      <c r="F345" s="3"/>
      <c r="G345" s="14"/>
      <c r="H345" s="14"/>
      <c r="I345" s="14"/>
      <c r="J345" s="14"/>
    </row>
    <row r="346" spans="1:10" ht="63" customHeight="1" hidden="1">
      <c r="A346" s="2" t="s">
        <v>164</v>
      </c>
      <c r="B346" s="1" t="s">
        <v>9</v>
      </c>
      <c r="C346" s="1" t="s">
        <v>5</v>
      </c>
      <c r="D346" s="38" t="s">
        <v>101</v>
      </c>
      <c r="E346" s="1" t="s">
        <v>68</v>
      </c>
      <c r="F346" s="3"/>
      <c r="G346" s="14"/>
      <c r="H346" s="1"/>
      <c r="I346" s="14"/>
      <c r="J346" s="14"/>
    </row>
    <row r="347" spans="1:10" ht="50.25" customHeight="1">
      <c r="A347" s="2" t="s">
        <v>143</v>
      </c>
      <c r="B347" s="1" t="s">
        <v>9</v>
      </c>
      <c r="C347" s="1" t="s">
        <v>5</v>
      </c>
      <c r="D347" s="38" t="s">
        <v>309</v>
      </c>
      <c r="E347" s="1"/>
      <c r="F347" s="14">
        <f>F348</f>
        <v>1300</v>
      </c>
      <c r="G347" s="14">
        <f>G348</f>
        <v>1300</v>
      </c>
      <c r="H347" s="14">
        <f>H348</f>
        <v>0</v>
      </c>
      <c r="I347" s="14">
        <f>I348</f>
        <v>0</v>
      </c>
      <c r="J347" s="14">
        <f>J348</f>
        <v>0</v>
      </c>
    </row>
    <row r="348" spans="1:10" ht="66" customHeight="1">
      <c r="A348" s="23" t="s">
        <v>76</v>
      </c>
      <c r="B348" s="1" t="s">
        <v>9</v>
      </c>
      <c r="C348" s="1" t="s">
        <v>5</v>
      </c>
      <c r="D348" s="38" t="s">
        <v>309</v>
      </c>
      <c r="E348" s="1" t="s">
        <v>77</v>
      </c>
      <c r="F348" s="3">
        <v>1300</v>
      </c>
      <c r="G348" s="14">
        <v>1300</v>
      </c>
      <c r="H348" s="1"/>
      <c r="I348" s="14">
        <v>0</v>
      </c>
      <c r="J348" s="14">
        <v>0</v>
      </c>
    </row>
    <row r="349" spans="1:10" ht="81.75" customHeight="1">
      <c r="A349" s="2" t="s">
        <v>111</v>
      </c>
      <c r="B349" s="1" t="s">
        <v>9</v>
      </c>
      <c r="C349" s="1" t="s">
        <v>5</v>
      </c>
      <c r="D349" s="38" t="s">
        <v>310</v>
      </c>
      <c r="E349" s="1"/>
      <c r="F349" s="14">
        <f>F355</f>
        <v>2181</v>
      </c>
      <c r="G349" s="14">
        <f>G355</f>
        <v>2181</v>
      </c>
      <c r="H349" s="14">
        <f>H355</f>
        <v>0</v>
      </c>
      <c r="I349" s="14">
        <f>I355</f>
        <v>0</v>
      </c>
      <c r="J349" s="14">
        <f>J355</f>
        <v>0</v>
      </c>
    </row>
    <row r="350" spans="1:10" ht="0" customHeight="1" hidden="1">
      <c r="A350" s="2" t="s">
        <v>164</v>
      </c>
      <c r="B350" s="1" t="s">
        <v>9</v>
      </c>
      <c r="C350" s="1" t="s">
        <v>5</v>
      </c>
      <c r="D350" s="38" t="s">
        <v>112</v>
      </c>
      <c r="E350" s="1"/>
      <c r="F350" s="3"/>
      <c r="G350" s="14">
        <f>G351</f>
        <v>0</v>
      </c>
      <c r="H350" s="1"/>
      <c r="I350" s="14"/>
      <c r="J350" s="14"/>
    </row>
    <row r="351" spans="1:10" ht="60" customHeight="1" hidden="1">
      <c r="A351" s="2" t="s">
        <v>164</v>
      </c>
      <c r="B351" s="1" t="s">
        <v>9</v>
      </c>
      <c r="C351" s="1" t="s">
        <v>5</v>
      </c>
      <c r="D351" s="38" t="s">
        <v>112</v>
      </c>
      <c r="E351" s="1" t="s">
        <v>68</v>
      </c>
      <c r="F351" s="3"/>
      <c r="G351" s="14">
        <v>0</v>
      </c>
      <c r="H351" s="1"/>
      <c r="I351" s="14"/>
      <c r="J351" s="14"/>
    </row>
    <row r="352" spans="1:10" ht="78" customHeight="1" hidden="1">
      <c r="A352" s="2" t="s">
        <v>241</v>
      </c>
      <c r="B352" s="1" t="s">
        <v>9</v>
      </c>
      <c r="C352" s="1" t="s">
        <v>5</v>
      </c>
      <c r="D352" s="38" t="s">
        <v>112</v>
      </c>
      <c r="E352" s="1"/>
      <c r="F352" s="3"/>
      <c r="G352" s="14">
        <f aca="true" t="shared" si="15" ref="G352:J353">G353</f>
        <v>0</v>
      </c>
      <c r="H352" s="14">
        <f t="shared" si="15"/>
        <v>0</v>
      </c>
      <c r="I352" s="14">
        <f t="shared" si="15"/>
        <v>0</v>
      </c>
      <c r="J352" s="14">
        <f t="shared" si="15"/>
        <v>0</v>
      </c>
    </row>
    <row r="353" spans="1:10" ht="30.75" customHeight="1" hidden="1">
      <c r="A353" s="2" t="s">
        <v>200</v>
      </c>
      <c r="B353" s="1" t="s">
        <v>9</v>
      </c>
      <c r="C353" s="1" t="s">
        <v>5</v>
      </c>
      <c r="D353" s="38" t="s">
        <v>112</v>
      </c>
      <c r="E353" s="1"/>
      <c r="F353" s="3"/>
      <c r="G353" s="14">
        <f t="shared" si="15"/>
        <v>0</v>
      </c>
      <c r="H353" s="14">
        <f t="shared" si="15"/>
        <v>0</v>
      </c>
      <c r="I353" s="14">
        <f t="shared" si="15"/>
        <v>0</v>
      </c>
      <c r="J353" s="14">
        <f t="shared" si="15"/>
        <v>0</v>
      </c>
    </row>
    <row r="354" spans="1:10" ht="46.5" customHeight="1" hidden="1">
      <c r="A354" s="2" t="s">
        <v>164</v>
      </c>
      <c r="B354" s="1" t="s">
        <v>9</v>
      </c>
      <c r="C354" s="1" t="s">
        <v>5</v>
      </c>
      <c r="D354" s="38" t="s">
        <v>112</v>
      </c>
      <c r="E354" s="1" t="s">
        <v>68</v>
      </c>
      <c r="F354" s="3"/>
      <c r="G354" s="14">
        <v>0</v>
      </c>
      <c r="H354" s="1"/>
      <c r="I354" s="14">
        <v>0</v>
      </c>
      <c r="J354" s="14">
        <v>0</v>
      </c>
    </row>
    <row r="355" spans="1:10" ht="50.25" customHeight="1">
      <c r="A355" s="2" t="s">
        <v>143</v>
      </c>
      <c r="B355" s="1" t="s">
        <v>9</v>
      </c>
      <c r="C355" s="1" t="s">
        <v>5</v>
      </c>
      <c r="D355" s="38" t="s">
        <v>310</v>
      </c>
      <c r="E355" s="1"/>
      <c r="F355" s="14">
        <f>F356</f>
        <v>2181</v>
      </c>
      <c r="G355" s="14">
        <f>G356</f>
        <v>2181</v>
      </c>
      <c r="H355" s="14">
        <f>H356</f>
        <v>0</v>
      </c>
      <c r="I355" s="14">
        <f>I356</f>
        <v>0</v>
      </c>
      <c r="J355" s="14">
        <f>J356</f>
        <v>0</v>
      </c>
    </row>
    <row r="356" spans="1:10" ht="66" customHeight="1">
      <c r="A356" s="23" t="s">
        <v>76</v>
      </c>
      <c r="B356" s="1" t="s">
        <v>9</v>
      </c>
      <c r="C356" s="1" t="s">
        <v>5</v>
      </c>
      <c r="D356" s="38" t="s">
        <v>310</v>
      </c>
      <c r="E356" s="1" t="s">
        <v>77</v>
      </c>
      <c r="F356" s="3">
        <v>2181</v>
      </c>
      <c r="G356" s="14">
        <v>2181</v>
      </c>
      <c r="H356" s="1"/>
      <c r="I356" s="14">
        <v>0</v>
      </c>
      <c r="J356" s="14">
        <v>0</v>
      </c>
    </row>
    <row r="357" spans="1:10" ht="0" customHeight="1" hidden="1">
      <c r="A357" s="2" t="s">
        <v>103</v>
      </c>
      <c r="B357" s="1" t="s">
        <v>9</v>
      </c>
      <c r="C357" s="1" t="s">
        <v>5</v>
      </c>
      <c r="D357" s="38" t="s">
        <v>104</v>
      </c>
      <c r="E357" s="1"/>
      <c r="F357" s="3"/>
      <c r="G357" s="14">
        <f>G358+G360</f>
        <v>0</v>
      </c>
      <c r="H357" s="14">
        <f>H358+H360</f>
        <v>0</v>
      </c>
      <c r="I357" s="14">
        <f>I358+I360</f>
        <v>0</v>
      </c>
      <c r="J357" s="14">
        <f>J358+J360</f>
        <v>0</v>
      </c>
    </row>
    <row r="358" spans="1:10" ht="112.5" customHeight="1" hidden="1">
      <c r="A358" s="2" t="s">
        <v>181</v>
      </c>
      <c r="B358" s="1" t="s">
        <v>9</v>
      </c>
      <c r="C358" s="1" t="s">
        <v>5</v>
      </c>
      <c r="D358" s="38" t="s">
        <v>104</v>
      </c>
      <c r="E358" s="1"/>
      <c r="F358" s="3"/>
      <c r="G358" s="14">
        <f>G359</f>
        <v>0</v>
      </c>
      <c r="H358" s="14">
        <f>H359</f>
        <v>0</v>
      </c>
      <c r="I358" s="14">
        <f>I359</f>
        <v>0</v>
      </c>
      <c r="J358" s="14">
        <f>J359</f>
        <v>0</v>
      </c>
    </row>
    <row r="359" spans="1:10" ht="65.25" customHeight="1" hidden="1">
      <c r="A359" s="2" t="s">
        <v>91</v>
      </c>
      <c r="B359" s="1" t="s">
        <v>9</v>
      </c>
      <c r="C359" s="1" t="s">
        <v>5</v>
      </c>
      <c r="D359" s="38" t="s">
        <v>104</v>
      </c>
      <c r="E359" s="1" t="s">
        <v>92</v>
      </c>
      <c r="F359" s="3"/>
      <c r="G359" s="14">
        <v>0</v>
      </c>
      <c r="H359" s="14"/>
      <c r="I359" s="14">
        <v>0</v>
      </c>
      <c r="J359" s="14">
        <v>0</v>
      </c>
    </row>
    <row r="360" spans="1:10" ht="46.5" customHeight="1" hidden="1">
      <c r="A360" s="2" t="s">
        <v>183</v>
      </c>
      <c r="B360" s="1" t="s">
        <v>9</v>
      </c>
      <c r="C360" s="1" t="s">
        <v>5</v>
      </c>
      <c r="D360" s="38" t="s">
        <v>104</v>
      </c>
      <c r="E360" s="1"/>
      <c r="F360" s="3"/>
      <c r="G360" s="14">
        <f>G361</f>
        <v>0</v>
      </c>
      <c r="H360" s="14">
        <f>H361</f>
        <v>0</v>
      </c>
      <c r="I360" s="14">
        <f>I361</f>
        <v>0</v>
      </c>
      <c r="J360" s="14">
        <f>J361</f>
        <v>0</v>
      </c>
    </row>
    <row r="361" spans="1:10" ht="45.75" customHeight="1" hidden="1">
      <c r="A361" s="2" t="s">
        <v>164</v>
      </c>
      <c r="B361" s="1" t="s">
        <v>9</v>
      </c>
      <c r="C361" s="1" t="s">
        <v>5</v>
      </c>
      <c r="D361" s="38" t="s">
        <v>104</v>
      </c>
      <c r="E361" s="1" t="s">
        <v>68</v>
      </c>
      <c r="F361" s="3"/>
      <c r="G361" s="14">
        <v>0</v>
      </c>
      <c r="H361" s="1"/>
      <c r="I361" s="14">
        <v>0</v>
      </c>
      <c r="J361" s="14">
        <v>0</v>
      </c>
    </row>
    <row r="362" spans="1:10" ht="139.5" customHeight="1">
      <c r="A362" s="2" t="s">
        <v>275</v>
      </c>
      <c r="B362" s="1" t="s">
        <v>9</v>
      </c>
      <c r="C362" s="1" t="s">
        <v>5</v>
      </c>
      <c r="D362" s="38" t="s">
        <v>276</v>
      </c>
      <c r="E362" s="1"/>
      <c r="F362" s="14">
        <f>F363+F376+F373+F371+F367+F378</f>
        <v>211757.4</v>
      </c>
      <c r="G362" s="14">
        <f>G363+G376+G373+G371+G367+G378</f>
        <v>211757.4</v>
      </c>
      <c r="H362" s="14">
        <f>H363+H376+H373+H371+H367+H378</f>
        <v>0</v>
      </c>
      <c r="I362" s="14">
        <f>I363+I376+I373+I371+I367+I378</f>
        <v>202087.4</v>
      </c>
      <c r="J362" s="14">
        <f>J363+J376+J373+J371+J367+J378</f>
        <v>202087.4</v>
      </c>
    </row>
    <row r="363" spans="1:10" ht="45" customHeight="1" hidden="1">
      <c r="A363" s="2" t="s">
        <v>120</v>
      </c>
      <c r="B363" s="1" t="s">
        <v>9</v>
      </c>
      <c r="C363" s="1" t="s">
        <v>5</v>
      </c>
      <c r="D363" s="38" t="s">
        <v>102</v>
      </c>
      <c r="E363" s="1"/>
      <c r="F363" s="3"/>
      <c r="G363" s="14">
        <f>G364+G365+G366</f>
        <v>0</v>
      </c>
      <c r="H363" s="14">
        <f>H364+H365+H366</f>
        <v>0</v>
      </c>
      <c r="I363" s="14">
        <f>I364+I365+I366</f>
        <v>0</v>
      </c>
      <c r="J363" s="14">
        <f>J364+J365+J366</f>
        <v>0</v>
      </c>
    </row>
    <row r="364" spans="1:10" ht="127.5" customHeight="1" hidden="1">
      <c r="A364" s="2" t="s">
        <v>65</v>
      </c>
      <c r="B364" s="1" t="s">
        <v>9</v>
      </c>
      <c r="C364" s="1" t="s">
        <v>5</v>
      </c>
      <c r="D364" s="38" t="s">
        <v>102</v>
      </c>
      <c r="E364" s="1" t="s">
        <v>66</v>
      </c>
      <c r="F364" s="3"/>
      <c r="G364" s="14">
        <v>0</v>
      </c>
      <c r="H364" s="1"/>
      <c r="I364" s="14">
        <v>0</v>
      </c>
      <c r="J364" s="14">
        <v>0</v>
      </c>
    </row>
    <row r="365" spans="1:10" ht="45" customHeight="1" hidden="1">
      <c r="A365" s="2" t="s">
        <v>164</v>
      </c>
      <c r="B365" s="1" t="s">
        <v>9</v>
      </c>
      <c r="C365" s="1" t="s">
        <v>5</v>
      </c>
      <c r="D365" s="38" t="s">
        <v>102</v>
      </c>
      <c r="E365" s="1" t="s">
        <v>68</v>
      </c>
      <c r="F365" s="3"/>
      <c r="G365" s="14">
        <v>0</v>
      </c>
      <c r="H365" s="1"/>
      <c r="I365" s="14">
        <v>0</v>
      </c>
      <c r="J365" s="14">
        <v>0</v>
      </c>
    </row>
    <row r="366" spans="1:10" ht="15.75" customHeight="1" hidden="1">
      <c r="A366" s="2" t="s">
        <v>72</v>
      </c>
      <c r="B366" s="1" t="s">
        <v>9</v>
      </c>
      <c r="C366" s="1" t="s">
        <v>5</v>
      </c>
      <c r="D366" s="38" t="s">
        <v>102</v>
      </c>
      <c r="E366" s="1" t="s">
        <v>73</v>
      </c>
      <c r="F366" s="3"/>
      <c r="G366" s="14">
        <v>0</v>
      </c>
      <c r="H366" s="1"/>
      <c r="I366" s="14">
        <v>0</v>
      </c>
      <c r="J366" s="14">
        <v>0</v>
      </c>
    </row>
    <row r="367" spans="1:10" ht="47.25">
      <c r="A367" s="2" t="s">
        <v>120</v>
      </c>
      <c r="B367" s="1" t="s">
        <v>9</v>
      </c>
      <c r="C367" s="1" t="s">
        <v>5</v>
      </c>
      <c r="D367" s="38" t="s">
        <v>277</v>
      </c>
      <c r="E367" s="1"/>
      <c r="F367" s="3">
        <f>F368+F369+F370</f>
        <v>95562.2</v>
      </c>
      <c r="G367" s="3">
        <f>G368+G369+G370</f>
        <v>95562.2</v>
      </c>
      <c r="H367" s="3">
        <f>H368+H369+H370</f>
        <v>0</v>
      </c>
      <c r="I367" s="3">
        <f>I368+I369+I370</f>
        <v>0</v>
      </c>
      <c r="J367" s="3">
        <f>J368+J369+J370</f>
        <v>0</v>
      </c>
    </row>
    <row r="368" spans="1:10" ht="126.75" customHeight="1">
      <c r="A368" s="2" t="s">
        <v>65</v>
      </c>
      <c r="B368" s="1" t="s">
        <v>9</v>
      </c>
      <c r="C368" s="1" t="s">
        <v>5</v>
      </c>
      <c r="D368" s="38" t="s">
        <v>277</v>
      </c>
      <c r="E368" s="1" t="s">
        <v>66</v>
      </c>
      <c r="F368" s="14">
        <v>35232</v>
      </c>
      <c r="G368" s="14">
        <v>35232</v>
      </c>
      <c r="H368" s="1"/>
      <c r="I368" s="14">
        <v>0</v>
      </c>
      <c r="J368" s="14">
        <v>0</v>
      </c>
    </row>
    <row r="369" spans="1:10" ht="47.25">
      <c r="A369" s="2" t="s">
        <v>164</v>
      </c>
      <c r="B369" s="1" t="s">
        <v>9</v>
      </c>
      <c r="C369" s="1" t="s">
        <v>5</v>
      </c>
      <c r="D369" s="38" t="s">
        <v>277</v>
      </c>
      <c r="E369" s="1" t="s">
        <v>68</v>
      </c>
      <c r="F369" s="14">
        <v>58872.2</v>
      </c>
      <c r="G369" s="14">
        <v>58872.2</v>
      </c>
      <c r="H369" s="1"/>
      <c r="I369" s="14">
        <v>0</v>
      </c>
      <c r="J369" s="14">
        <v>0</v>
      </c>
    </row>
    <row r="370" spans="1:10" ht="15.75">
      <c r="A370" s="2" t="s">
        <v>72</v>
      </c>
      <c r="B370" s="1" t="s">
        <v>9</v>
      </c>
      <c r="C370" s="1" t="s">
        <v>5</v>
      </c>
      <c r="D370" s="38" t="s">
        <v>277</v>
      </c>
      <c r="E370" s="1" t="s">
        <v>73</v>
      </c>
      <c r="F370" s="14">
        <v>1458</v>
      </c>
      <c r="G370" s="14">
        <v>1458</v>
      </c>
      <c r="H370" s="1"/>
      <c r="I370" s="14">
        <v>0</v>
      </c>
      <c r="J370" s="14">
        <v>0</v>
      </c>
    </row>
    <row r="371" spans="1:10" ht="63">
      <c r="A371" s="2" t="s">
        <v>121</v>
      </c>
      <c r="B371" s="1" t="s">
        <v>9</v>
      </c>
      <c r="C371" s="1" t="s">
        <v>5</v>
      </c>
      <c r="D371" s="38" t="s">
        <v>276</v>
      </c>
      <c r="E371" s="1"/>
      <c r="F371" s="14">
        <f>F372</f>
        <v>0</v>
      </c>
      <c r="G371" s="14">
        <f>G372</f>
        <v>0</v>
      </c>
      <c r="H371" s="14">
        <f>H372</f>
        <v>0</v>
      </c>
      <c r="I371" s="14">
        <f>I372</f>
        <v>85892.2</v>
      </c>
      <c r="J371" s="14">
        <f>J372</f>
        <v>85892.2</v>
      </c>
    </row>
    <row r="372" spans="1:10" ht="63" customHeight="1">
      <c r="A372" s="2" t="s">
        <v>76</v>
      </c>
      <c r="B372" s="1" t="s">
        <v>9</v>
      </c>
      <c r="C372" s="1" t="s">
        <v>5</v>
      </c>
      <c r="D372" s="38" t="s">
        <v>276</v>
      </c>
      <c r="E372" s="1" t="s">
        <v>77</v>
      </c>
      <c r="F372" s="3">
        <v>0</v>
      </c>
      <c r="G372" s="14">
        <v>0</v>
      </c>
      <c r="H372" s="1"/>
      <c r="I372" s="14">
        <v>85892.2</v>
      </c>
      <c r="J372" s="14">
        <v>85892.2</v>
      </c>
    </row>
    <row r="373" spans="1:10" ht="80.25" customHeight="1" hidden="1">
      <c r="A373" s="33" t="s">
        <v>252</v>
      </c>
      <c r="B373" s="1" t="s">
        <v>9</v>
      </c>
      <c r="C373" s="1" t="s">
        <v>5</v>
      </c>
      <c r="D373" s="38" t="s">
        <v>102</v>
      </c>
      <c r="E373" s="1"/>
      <c r="F373" s="3"/>
      <c r="G373" s="14">
        <f>G374+G375</f>
        <v>0</v>
      </c>
      <c r="H373" s="14">
        <f>H374+H375</f>
        <v>0</v>
      </c>
      <c r="I373" s="14">
        <f>I374+I375</f>
        <v>0</v>
      </c>
      <c r="J373" s="14">
        <f>J374+J375</f>
        <v>0</v>
      </c>
    </row>
    <row r="374" spans="1:10" ht="121.5" customHeight="1" hidden="1">
      <c r="A374" s="2" t="s">
        <v>65</v>
      </c>
      <c r="B374" s="1" t="s">
        <v>9</v>
      </c>
      <c r="C374" s="1" t="s">
        <v>5</v>
      </c>
      <c r="D374" s="38" t="s">
        <v>102</v>
      </c>
      <c r="E374" s="1" t="s">
        <v>66</v>
      </c>
      <c r="F374" s="3"/>
      <c r="G374" s="14">
        <v>0</v>
      </c>
      <c r="H374" s="1"/>
      <c r="I374" s="14">
        <v>0</v>
      </c>
      <c r="J374" s="14">
        <v>0</v>
      </c>
    </row>
    <row r="375" spans="1:10" ht="47.25" customHeight="1" hidden="1">
      <c r="A375" s="2" t="s">
        <v>164</v>
      </c>
      <c r="B375" s="1" t="s">
        <v>9</v>
      </c>
      <c r="C375" s="1" t="s">
        <v>5</v>
      </c>
      <c r="D375" s="38" t="s">
        <v>102</v>
      </c>
      <c r="E375" s="1" t="s">
        <v>68</v>
      </c>
      <c r="F375" s="3"/>
      <c r="G375" s="14">
        <v>0</v>
      </c>
      <c r="H375" s="1"/>
      <c r="I375" s="14">
        <v>0</v>
      </c>
      <c r="J375" s="14">
        <v>0</v>
      </c>
    </row>
    <row r="376" spans="1:10" ht="61.5" customHeight="1">
      <c r="A376" s="23" t="s">
        <v>122</v>
      </c>
      <c r="B376" s="1" t="s">
        <v>9</v>
      </c>
      <c r="C376" s="1" t="s">
        <v>5</v>
      </c>
      <c r="D376" s="38" t="s">
        <v>276</v>
      </c>
      <c r="E376" s="1"/>
      <c r="F376" s="14">
        <f>F377</f>
        <v>0</v>
      </c>
      <c r="G376" s="14">
        <f>G377</f>
        <v>0</v>
      </c>
      <c r="H376" s="14">
        <f>H377</f>
        <v>0</v>
      </c>
      <c r="I376" s="14">
        <f>I377</f>
        <v>116195.2</v>
      </c>
      <c r="J376" s="14">
        <f>J377</f>
        <v>116195.2</v>
      </c>
    </row>
    <row r="377" spans="1:10" ht="61.5" customHeight="1">
      <c r="A377" s="23" t="s">
        <v>124</v>
      </c>
      <c r="B377" s="1" t="s">
        <v>9</v>
      </c>
      <c r="C377" s="1" t="s">
        <v>5</v>
      </c>
      <c r="D377" s="38" t="s">
        <v>276</v>
      </c>
      <c r="E377" s="1"/>
      <c r="F377" s="14">
        <f>F381</f>
        <v>0</v>
      </c>
      <c r="G377" s="14">
        <f>G381</f>
        <v>0</v>
      </c>
      <c r="H377" s="14">
        <f>H381</f>
        <v>0</v>
      </c>
      <c r="I377" s="14">
        <f>I381</f>
        <v>116195.2</v>
      </c>
      <c r="J377" s="14">
        <f>J381</f>
        <v>116195.2</v>
      </c>
    </row>
    <row r="378" spans="1:10" ht="61.5" customHeight="1">
      <c r="A378" s="23" t="s">
        <v>122</v>
      </c>
      <c r="B378" s="1" t="s">
        <v>9</v>
      </c>
      <c r="C378" s="1" t="s">
        <v>5</v>
      </c>
      <c r="D378" s="38" t="s">
        <v>276</v>
      </c>
      <c r="E378" s="1"/>
      <c r="F378" s="14">
        <f aca="true" t="shared" si="16" ref="F378:J379">F379</f>
        <v>116195.2</v>
      </c>
      <c r="G378" s="14">
        <f t="shared" si="16"/>
        <v>116195.2</v>
      </c>
      <c r="H378" s="14">
        <f t="shared" si="16"/>
        <v>0</v>
      </c>
      <c r="I378" s="14">
        <f t="shared" si="16"/>
        <v>0</v>
      </c>
      <c r="J378" s="14">
        <f t="shared" si="16"/>
        <v>0</v>
      </c>
    </row>
    <row r="379" spans="1:10" ht="79.5" customHeight="1">
      <c r="A379" s="23" t="s">
        <v>123</v>
      </c>
      <c r="B379" s="1" t="s">
        <v>9</v>
      </c>
      <c r="C379" s="1" t="s">
        <v>5</v>
      </c>
      <c r="D379" s="38" t="s">
        <v>276</v>
      </c>
      <c r="E379" s="1"/>
      <c r="F379" s="14">
        <f t="shared" si="16"/>
        <v>116195.2</v>
      </c>
      <c r="G379" s="14">
        <f t="shared" si="16"/>
        <v>116195.2</v>
      </c>
      <c r="H379" s="14">
        <f t="shared" si="16"/>
        <v>0</v>
      </c>
      <c r="I379" s="14">
        <f t="shared" si="16"/>
        <v>0</v>
      </c>
      <c r="J379" s="14">
        <f t="shared" si="16"/>
        <v>0</v>
      </c>
    </row>
    <row r="380" spans="1:10" ht="125.25" customHeight="1">
      <c r="A380" s="2" t="s">
        <v>65</v>
      </c>
      <c r="B380" s="1" t="s">
        <v>9</v>
      </c>
      <c r="C380" s="1" t="s">
        <v>5</v>
      </c>
      <c r="D380" s="38" t="s">
        <v>276</v>
      </c>
      <c r="E380" s="1" t="s">
        <v>66</v>
      </c>
      <c r="F380" s="14">
        <v>116195.2</v>
      </c>
      <c r="G380" s="14">
        <v>116195.2</v>
      </c>
      <c r="H380" s="14"/>
      <c r="I380" s="14">
        <v>0</v>
      </c>
      <c r="J380" s="14">
        <v>0</v>
      </c>
    </row>
    <row r="381" spans="1:10" ht="69" customHeight="1">
      <c r="A381" s="2" t="s">
        <v>121</v>
      </c>
      <c r="B381" s="1" t="s">
        <v>9</v>
      </c>
      <c r="C381" s="1" t="s">
        <v>5</v>
      </c>
      <c r="D381" s="38" t="s">
        <v>276</v>
      </c>
      <c r="E381" s="1"/>
      <c r="F381" s="14">
        <f>F382</f>
        <v>0</v>
      </c>
      <c r="G381" s="14">
        <f>G382</f>
        <v>0</v>
      </c>
      <c r="H381" s="14">
        <f>H382</f>
        <v>0</v>
      </c>
      <c r="I381" s="14">
        <f>I382</f>
        <v>116195.2</v>
      </c>
      <c r="J381" s="14">
        <f>J382</f>
        <v>116195.2</v>
      </c>
    </row>
    <row r="382" spans="1:10" ht="61.5" customHeight="1">
      <c r="A382" s="2" t="s">
        <v>76</v>
      </c>
      <c r="B382" s="1" t="s">
        <v>9</v>
      </c>
      <c r="C382" s="1" t="s">
        <v>5</v>
      </c>
      <c r="D382" s="38" t="s">
        <v>277</v>
      </c>
      <c r="E382" s="1" t="s">
        <v>77</v>
      </c>
      <c r="F382" s="3">
        <v>0</v>
      </c>
      <c r="G382" s="14">
        <v>0</v>
      </c>
      <c r="H382" s="1"/>
      <c r="I382" s="14">
        <v>116195.2</v>
      </c>
      <c r="J382" s="14">
        <v>116195.2</v>
      </c>
    </row>
    <row r="383" spans="1:10" ht="31.5" customHeight="1">
      <c r="A383" s="2" t="s">
        <v>70</v>
      </c>
      <c r="B383" s="1" t="s">
        <v>9</v>
      </c>
      <c r="C383" s="1" t="s">
        <v>5</v>
      </c>
      <c r="D383" s="38" t="s">
        <v>264</v>
      </c>
      <c r="E383" s="1"/>
      <c r="F383" s="14">
        <f>F384+F388+F390</f>
        <v>-141313.5</v>
      </c>
      <c r="G383" s="14">
        <f>G384+G388+G390</f>
        <v>0</v>
      </c>
      <c r="H383" s="14">
        <f>H384+H388+H390</f>
        <v>0</v>
      </c>
      <c r="I383" s="14">
        <f>I384+I388+I390</f>
        <v>0</v>
      </c>
      <c r="J383" s="14">
        <f>J384+J388+J390</f>
        <v>0</v>
      </c>
    </row>
    <row r="384" spans="1:10" ht="46.5" customHeight="1">
      <c r="A384" s="2" t="s">
        <v>120</v>
      </c>
      <c r="B384" s="1" t="s">
        <v>9</v>
      </c>
      <c r="C384" s="1" t="s">
        <v>5</v>
      </c>
      <c r="D384" s="38" t="s">
        <v>264</v>
      </c>
      <c r="E384" s="1"/>
      <c r="F384" s="14">
        <f>F385+F386+F387</f>
        <v>-74708</v>
      </c>
      <c r="G384" s="14">
        <f>G385+G386+G387</f>
        <v>0</v>
      </c>
      <c r="H384" s="14">
        <f>H385+H386+H387</f>
        <v>0</v>
      </c>
      <c r="I384" s="14">
        <f>I385+I386+I387</f>
        <v>0</v>
      </c>
      <c r="J384" s="14">
        <f>J385+J386+J387</f>
        <v>0</v>
      </c>
    </row>
    <row r="385" spans="1:10" ht="126" customHeight="1">
      <c r="A385" s="2" t="s">
        <v>65</v>
      </c>
      <c r="B385" s="1" t="s">
        <v>9</v>
      </c>
      <c r="C385" s="1" t="s">
        <v>5</v>
      </c>
      <c r="D385" s="38" t="s">
        <v>264</v>
      </c>
      <c r="E385" s="1" t="s">
        <v>66</v>
      </c>
      <c r="F385" s="3">
        <v>-41105</v>
      </c>
      <c r="G385" s="14">
        <v>0</v>
      </c>
      <c r="H385" s="1"/>
      <c r="I385" s="14">
        <v>0</v>
      </c>
      <c r="J385" s="14">
        <v>0</v>
      </c>
    </row>
    <row r="386" spans="1:10" ht="45.75" customHeight="1">
      <c r="A386" s="2" t="s">
        <v>164</v>
      </c>
      <c r="B386" s="1" t="s">
        <v>9</v>
      </c>
      <c r="C386" s="1" t="s">
        <v>5</v>
      </c>
      <c r="D386" s="38" t="s">
        <v>264</v>
      </c>
      <c r="E386" s="1" t="s">
        <v>68</v>
      </c>
      <c r="F386" s="3">
        <v>-32753</v>
      </c>
      <c r="G386" s="14">
        <v>0</v>
      </c>
      <c r="H386" s="1"/>
      <c r="I386" s="14">
        <v>0</v>
      </c>
      <c r="J386" s="14">
        <v>0</v>
      </c>
    </row>
    <row r="387" spans="1:10" ht="17.25" customHeight="1">
      <c r="A387" s="2" t="s">
        <v>72</v>
      </c>
      <c r="B387" s="1" t="s">
        <v>9</v>
      </c>
      <c r="C387" s="1" t="s">
        <v>5</v>
      </c>
      <c r="D387" s="38" t="s">
        <v>264</v>
      </c>
      <c r="E387" s="1" t="s">
        <v>73</v>
      </c>
      <c r="F387" s="3">
        <v>-850</v>
      </c>
      <c r="G387" s="14">
        <v>0</v>
      </c>
      <c r="H387" s="1"/>
      <c r="I387" s="14">
        <v>0</v>
      </c>
      <c r="J387" s="14">
        <v>0</v>
      </c>
    </row>
    <row r="388" spans="1:10" ht="62.25" customHeight="1" hidden="1">
      <c r="A388" s="2" t="s">
        <v>121</v>
      </c>
      <c r="B388" s="1" t="s">
        <v>9</v>
      </c>
      <c r="C388" s="1" t="s">
        <v>5</v>
      </c>
      <c r="D388" s="38" t="s">
        <v>71</v>
      </c>
      <c r="E388" s="1"/>
      <c r="F388" s="3"/>
      <c r="G388" s="14">
        <f>G389</f>
        <v>0</v>
      </c>
      <c r="H388" s="14">
        <f>H389</f>
        <v>0</v>
      </c>
      <c r="I388" s="14">
        <f>I389</f>
        <v>0</v>
      </c>
      <c r="J388" s="14">
        <f>J389</f>
        <v>0</v>
      </c>
    </row>
    <row r="389" spans="1:10" ht="62.25" customHeight="1" hidden="1">
      <c r="A389" s="23" t="s">
        <v>76</v>
      </c>
      <c r="B389" s="1" t="s">
        <v>9</v>
      </c>
      <c r="C389" s="1" t="s">
        <v>5</v>
      </c>
      <c r="D389" s="38" t="s">
        <v>71</v>
      </c>
      <c r="E389" s="1" t="s">
        <v>77</v>
      </c>
      <c r="F389" s="3"/>
      <c r="G389" s="14"/>
      <c r="H389" s="1"/>
      <c r="I389" s="14"/>
      <c r="J389" s="14">
        <v>0</v>
      </c>
    </row>
    <row r="390" spans="1:10" ht="60.75" customHeight="1">
      <c r="A390" s="23" t="s">
        <v>122</v>
      </c>
      <c r="B390" s="1" t="s">
        <v>9</v>
      </c>
      <c r="C390" s="1" t="s">
        <v>5</v>
      </c>
      <c r="D390" s="38" t="s">
        <v>264</v>
      </c>
      <c r="E390" s="1"/>
      <c r="F390" s="14">
        <f>F391+F393</f>
        <v>-66605.5</v>
      </c>
      <c r="G390" s="14">
        <f>G391+G393</f>
        <v>0</v>
      </c>
      <c r="H390" s="14">
        <f>H391+H393</f>
        <v>0</v>
      </c>
      <c r="I390" s="14">
        <f>I391+I393</f>
        <v>0</v>
      </c>
      <c r="J390" s="14">
        <f>J391+J393</f>
        <v>0</v>
      </c>
    </row>
    <row r="391" spans="1:10" ht="62.25" customHeight="1">
      <c r="A391" s="23" t="s">
        <v>123</v>
      </c>
      <c r="B391" s="1" t="s">
        <v>9</v>
      </c>
      <c r="C391" s="1" t="s">
        <v>5</v>
      </c>
      <c r="D391" s="38" t="s">
        <v>264</v>
      </c>
      <c r="E391" s="1"/>
      <c r="F391" s="14">
        <f>F392</f>
        <v>-66605.5</v>
      </c>
      <c r="G391" s="14">
        <f>G392</f>
        <v>0</v>
      </c>
      <c r="H391" s="14">
        <f>H392</f>
        <v>0</v>
      </c>
      <c r="I391" s="14">
        <f>I392</f>
        <v>0</v>
      </c>
      <c r="J391" s="14">
        <f>J392</f>
        <v>0</v>
      </c>
    </row>
    <row r="392" spans="1:10" ht="124.5" customHeight="1">
      <c r="A392" s="2" t="s">
        <v>65</v>
      </c>
      <c r="B392" s="1" t="s">
        <v>9</v>
      </c>
      <c r="C392" s="1" t="s">
        <v>5</v>
      </c>
      <c r="D392" s="38" t="s">
        <v>264</v>
      </c>
      <c r="E392" s="1" t="s">
        <v>66</v>
      </c>
      <c r="F392" s="3">
        <v>-66605.5</v>
      </c>
      <c r="G392" s="14">
        <v>0</v>
      </c>
      <c r="H392" s="1"/>
      <c r="I392" s="14">
        <v>0</v>
      </c>
      <c r="J392" s="14">
        <v>0</v>
      </c>
    </row>
    <row r="393" spans="1:10" ht="62.25" customHeight="1" hidden="1">
      <c r="A393" s="23" t="s">
        <v>124</v>
      </c>
      <c r="B393" s="1" t="s">
        <v>9</v>
      </c>
      <c r="C393" s="1" t="s">
        <v>5</v>
      </c>
      <c r="D393" s="38" t="s">
        <v>71</v>
      </c>
      <c r="E393" s="1"/>
      <c r="F393" s="3"/>
      <c r="G393" s="14">
        <f>G394</f>
        <v>0</v>
      </c>
      <c r="H393" s="14">
        <f aca="true" t="shared" si="17" ref="H393:J394">H394</f>
        <v>0</v>
      </c>
      <c r="I393" s="14">
        <f t="shared" si="17"/>
        <v>0</v>
      </c>
      <c r="J393" s="14">
        <f t="shared" si="17"/>
        <v>0</v>
      </c>
    </row>
    <row r="394" spans="1:10" ht="62.25" customHeight="1" hidden="1">
      <c r="A394" s="2" t="s">
        <v>121</v>
      </c>
      <c r="B394" s="1" t="s">
        <v>9</v>
      </c>
      <c r="C394" s="1" t="s">
        <v>5</v>
      </c>
      <c r="D394" s="38" t="s">
        <v>71</v>
      </c>
      <c r="E394" s="1"/>
      <c r="F394" s="3"/>
      <c r="G394" s="14">
        <f>G395</f>
        <v>0</v>
      </c>
      <c r="H394" s="14">
        <f t="shared" si="17"/>
        <v>0</v>
      </c>
      <c r="I394" s="14">
        <f t="shared" si="17"/>
        <v>0</v>
      </c>
      <c r="J394" s="14">
        <v>0</v>
      </c>
    </row>
    <row r="395" spans="1:10" ht="62.25" customHeight="1" hidden="1">
      <c r="A395" s="23" t="s">
        <v>76</v>
      </c>
      <c r="B395" s="1" t="s">
        <v>9</v>
      </c>
      <c r="C395" s="1" t="s">
        <v>5</v>
      </c>
      <c r="D395" s="38" t="s">
        <v>71</v>
      </c>
      <c r="E395" s="1" t="s">
        <v>77</v>
      </c>
      <c r="F395" s="3"/>
      <c r="G395" s="14"/>
      <c r="H395" s="1"/>
      <c r="I395" s="14"/>
      <c r="J395" s="14">
        <v>0</v>
      </c>
    </row>
    <row r="396" spans="1:10" ht="14.25" customHeight="1">
      <c r="A396" s="2" t="s">
        <v>19</v>
      </c>
      <c r="B396" s="1" t="s">
        <v>9</v>
      </c>
      <c r="C396" s="1" t="s">
        <v>6</v>
      </c>
      <c r="D396" s="38"/>
      <c r="E396" s="1"/>
      <c r="F396" s="3">
        <f>F397+F401+F406+F412+F417+F423+F427+F431+F441+F459+F513+F516+F526+F519+F485+F435+F456+F447+F453+F533+F438</f>
        <v>160417.5</v>
      </c>
      <c r="G396" s="3">
        <f>G397+G401+G406+G412+G417+G423+G427+G431+G441+G459+G513+G516+G526+G519+G485+G435+G456+G447+G453+G533+G438</f>
        <v>506490.39999999997</v>
      </c>
      <c r="H396" s="3">
        <f>H397+H401+H406+H412+H417+H423+H427+H431+H441+H459+H513+H516+H526+H519+H485+H435+H456+H447+H453</f>
        <v>102349.3</v>
      </c>
      <c r="I396" s="3">
        <f>I397+I401+I406+I412+I417+I423+I427+I431+I441+I459+I513+I516+I526+I519+I485+I435+I456+I447+I453</f>
        <v>496042.7</v>
      </c>
      <c r="J396" s="3">
        <f>J397+J401+J406+J412+J417+J423+J427+J431+J441+J459+J513+J516+J526+J519+J485+J435+J456+J447+J453</f>
        <v>496042.7</v>
      </c>
    </row>
    <row r="397" spans="1:10" ht="78.75" customHeight="1" hidden="1">
      <c r="A397" s="2" t="s">
        <v>94</v>
      </c>
      <c r="B397" s="1" t="s">
        <v>9</v>
      </c>
      <c r="C397" s="1" t="s">
        <v>6</v>
      </c>
      <c r="D397" s="38" t="s">
        <v>95</v>
      </c>
      <c r="E397" s="1"/>
      <c r="F397" s="3"/>
      <c r="G397" s="3">
        <f>G398</f>
        <v>0</v>
      </c>
      <c r="H397" s="3">
        <f>H398</f>
        <v>0</v>
      </c>
      <c r="I397" s="3">
        <f>I398</f>
        <v>0</v>
      </c>
      <c r="J397" s="3">
        <f>J398</f>
        <v>0</v>
      </c>
    </row>
    <row r="398" spans="1:10" ht="46.5" customHeight="1" hidden="1">
      <c r="A398" s="2" t="s">
        <v>143</v>
      </c>
      <c r="B398" s="1" t="s">
        <v>9</v>
      </c>
      <c r="C398" s="1" t="s">
        <v>6</v>
      </c>
      <c r="D398" s="38" t="s">
        <v>95</v>
      </c>
      <c r="E398" s="1"/>
      <c r="F398" s="3"/>
      <c r="G398" s="3">
        <f>G399+G400</f>
        <v>0</v>
      </c>
      <c r="H398" s="3">
        <f>H400</f>
        <v>0</v>
      </c>
      <c r="I398" s="3">
        <f>I400</f>
        <v>0</v>
      </c>
      <c r="J398" s="3">
        <f>J400</f>
        <v>0</v>
      </c>
    </row>
    <row r="399" spans="1:10" ht="46.5" customHeight="1" hidden="1">
      <c r="A399" s="2" t="s">
        <v>69</v>
      </c>
      <c r="B399" s="1" t="s">
        <v>9</v>
      </c>
      <c r="C399" s="1" t="s">
        <v>6</v>
      </c>
      <c r="D399" s="38" t="s">
        <v>95</v>
      </c>
      <c r="E399" s="1" t="s">
        <v>68</v>
      </c>
      <c r="F399" s="3"/>
      <c r="G399" s="3"/>
      <c r="H399" s="3"/>
      <c r="I399" s="3"/>
      <c r="J399" s="3"/>
    </row>
    <row r="400" spans="1:10" ht="61.5" customHeight="1" hidden="1">
      <c r="A400" s="23" t="s">
        <v>76</v>
      </c>
      <c r="B400" s="1" t="s">
        <v>9</v>
      </c>
      <c r="C400" s="1" t="s">
        <v>6</v>
      </c>
      <c r="D400" s="38" t="s">
        <v>95</v>
      </c>
      <c r="E400" s="1" t="s">
        <v>77</v>
      </c>
      <c r="F400" s="3"/>
      <c r="G400" s="3"/>
      <c r="H400" s="3"/>
      <c r="I400" s="15"/>
      <c r="J400" s="15"/>
    </row>
    <row r="401" spans="1:10" ht="61.5" customHeight="1">
      <c r="A401" s="2" t="s">
        <v>96</v>
      </c>
      <c r="B401" s="1" t="s">
        <v>9</v>
      </c>
      <c r="C401" s="1" t="s">
        <v>6</v>
      </c>
      <c r="D401" s="38" t="s">
        <v>307</v>
      </c>
      <c r="E401" s="1"/>
      <c r="F401" s="3">
        <f>F402+F404</f>
        <v>1980</v>
      </c>
      <c r="G401" s="3">
        <f>G402+G404</f>
        <v>1980</v>
      </c>
      <c r="H401" s="3">
        <f>H402+H404</f>
        <v>0</v>
      </c>
      <c r="I401" s="3">
        <f>I402+I404</f>
        <v>0</v>
      </c>
      <c r="J401" s="3">
        <f>J402+J404</f>
        <v>0</v>
      </c>
    </row>
    <row r="402" spans="1:10" ht="45" customHeight="1">
      <c r="A402" s="2" t="s">
        <v>183</v>
      </c>
      <c r="B402" s="1" t="s">
        <v>9</v>
      </c>
      <c r="C402" s="1" t="s">
        <v>6</v>
      </c>
      <c r="D402" s="38" t="s">
        <v>307</v>
      </c>
      <c r="E402" s="1"/>
      <c r="F402" s="3">
        <f>F403</f>
        <v>1980</v>
      </c>
      <c r="G402" s="3">
        <f>G403</f>
        <v>1980</v>
      </c>
      <c r="H402" s="3">
        <f>H403</f>
        <v>0</v>
      </c>
      <c r="I402" s="3">
        <f>I403</f>
        <v>0</v>
      </c>
      <c r="J402" s="3">
        <f>J403</f>
        <v>0</v>
      </c>
    </row>
    <row r="403" spans="1:10" ht="45.75" customHeight="1">
      <c r="A403" s="2" t="s">
        <v>164</v>
      </c>
      <c r="B403" s="1" t="s">
        <v>9</v>
      </c>
      <c r="C403" s="1" t="s">
        <v>6</v>
      </c>
      <c r="D403" s="38" t="s">
        <v>307</v>
      </c>
      <c r="E403" s="1" t="s">
        <v>68</v>
      </c>
      <c r="F403" s="3">
        <v>1980</v>
      </c>
      <c r="G403" s="3">
        <v>1980</v>
      </c>
      <c r="H403" s="3"/>
      <c r="I403" s="15">
        <v>0</v>
      </c>
      <c r="J403" s="15">
        <v>0</v>
      </c>
    </row>
    <row r="404" spans="1:10" ht="45.75" customHeight="1" hidden="1">
      <c r="A404" s="2" t="s">
        <v>143</v>
      </c>
      <c r="B404" s="1" t="s">
        <v>9</v>
      </c>
      <c r="C404" s="1" t="s">
        <v>6</v>
      </c>
      <c r="D404" s="38" t="s">
        <v>97</v>
      </c>
      <c r="E404" s="1"/>
      <c r="F404" s="3"/>
      <c r="G404" s="3">
        <f>G405</f>
        <v>0</v>
      </c>
      <c r="H404" s="3">
        <f>H405</f>
        <v>0</v>
      </c>
      <c r="I404" s="3">
        <f>I405</f>
        <v>0</v>
      </c>
      <c r="J404" s="3">
        <f>J405</f>
        <v>0</v>
      </c>
    </row>
    <row r="405" spans="1:10" ht="61.5" customHeight="1" hidden="1">
      <c r="A405" s="23" t="s">
        <v>76</v>
      </c>
      <c r="B405" s="1" t="s">
        <v>9</v>
      </c>
      <c r="C405" s="1" t="s">
        <v>6</v>
      </c>
      <c r="D405" s="38" t="s">
        <v>97</v>
      </c>
      <c r="E405" s="1" t="s">
        <v>77</v>
      </c>
      <c r="F405" s="3"/>
      <c r="G405" s="3"/>
      <c r="H405" s="3"/>
      <c r="I405" s="15">
        <v>0</v>
      </c>
      <c r="J405" s="15">
        <v>0</v>
      </c>
    </row>
    <row r="406" spans="1:10" ht="59.25" customHeight="1">
      <c r="A406" s="2" t="s">
        <v>98</v>
      </c>
      <c r="B406" s="1" t="s">
        <v>9</v>
      </c>
      <c r="C406" s="1" t="s">
        <v>6</v>
      </c>
      <c r="D406" s="38" t="s">
        <v>308</v>
      </c>
      <c r="E406" s="1"/>
      <c r="F406" s="14">
        <f>F407+F410</f>
        <v>2494.2</v>
      </c>
      <c r="G406" s="14">
        <f>G407+G410</f>
        <v>2494.2</v>
      </c>
      <c r="H406" s="14">
        <f>H407+H410</f>
        <v>0</v>
      </c>
      <c r="I406" s="14">
        <f>I407+I410</f>
        <v>0</v>
      </c>
      <c r="J406" s="14">
        <f>J407+J410</f>
        <v>0</v>
      </c>
    </row>
    <row r="407" spans="1:10" ht="45" customHeight="1">
      <c r="A407" s="2" t="s">
        <v>183</v>
      </c>
      <c r="B407" s="1" t="s">
        <v>9</v>
      </c>
      <c r="C407" s="1" t="s">
        <v>6</v>
      </c>
      <c r="D407" s="38" t="s">
        <v>308</v>
      </c>
      <c r="E407" s="1"/>
      <c r="F407" s="14">
        <f>F409+F408</f>
        <v>2494.2</v>
      </c>
      <c r="G407" s="14">
        <f>G409+G408</f>
        <v>2494.2</v>
      </c>
      <c r="H407" s="14">
        <f>H409+H408</f>
        <v>0</v>
      </c>
      <c r="I407" s="14">
        <f>I409+I408</f>
        <v>0</v>
      </c>
      <c r="J407" s="14">
        <f>J409+J408</f>
        <v>0</v>
      </c>
    </row>
    <row r="408" spans="1:10" ht="126" customHeight="1" hidden="1">
      <c r="A408" s="2" t="s">
        <v>65</v>
      </c>
      <c r="B408" s="1" t="s">
        <v>9</v>
      </c>
      <c r="C408" s="1" t="s">
        <v>6</v>
      </c>
      <c r="D408" s="38" t="s">
        <v>99</v>
      </c>
      <c r="E408" s="1" t="s">
        <v>66</v>
      </c>
      <c r="F408" s="3"/>
      <c r="G408" s="14">
        <v>0</v>
      </c>
      <c r="H408" s="14"/>
      <c r="I408" s="14">
        <v>0</v>
      </c>
      <c r="J408" s="14">
        <v>0</v>
      </c>
    </row>
    <row r="409" spans="1:10" ht="47.25" customHeight="1">
      <c r="A409" s="2" t="s">
        <v>164</v>
      </c>
      <c r="B409" s="1" t="s">
        <v>9</v>
      </c>
      <c r="C409" s="1" t="s">
        <v>6</v>
      </c>
      <c r="D409" s="38" t="s">
        <v>308</v>
      </c>
      <c r="E409" s="1" t="s">
        <v>68</v>
      </c>
      <c r="F409" s="3">
        <v>2494.2</v>
      </c>
      <c r="G409" s="14">
        <v>2494.2</v>
      </c>
      <c r="H409" s="1"/>
      <c r="I409" s="14">
        <v>0</v>
      </c>
      <c r="J409" s="14">
        <v>0</v>
      </c>
    </row>
    <row r="410" spans="1:10" ht="45.75" customHeight="1" hidden="1">
      <c r="A410" s="2" t="s">
        <v>143</v>
      </c>
      <c r="B410" s="1" t="s">
        <v>9</v>
      </c>
      <c r="C410" s="1" t="s">
        <v>6</v>
      </c>
      <c r="D410" s="38" t="s">
        <v>99</v>
      </c>
      <c r="E410" s="1"/>
      <c r="F410" s="3"/>
      <c r="G410" s="14">
        <f>G411</f>
        <v>0</v>
      </c>
      <c r="H410" s="14">
        <f>H411</f>
        <v>0</v>
      </c>
      <c r="I410" s="14">
        <f>I411</f>
        <v>0</v>
      </c>
      <c r="J410" s="14">
        <f>J411</f>
        <v>0</v>
      </c>
    </row>
    <row r="411" spans="1:10" ht="63" customHeight="1" hidden="1">
      <c r="A411" s="23" t="s">
        <v>76</v>
      </c>
      <c r="B411" s="1" t="s">
        <v>9</v>
      </c>
      <c r="C411" s="1" t="s">
        <v>6</v>
      </c>
      <c r="D411" s="38" t="s">
        <v>99</v>
      </c>
      <c r="E411" s="1" t="s">
        <v>77</v>
      </c>
      <c r="F411" s="3"/>
      <c r="G411" s="14"/>
      <c r="H411" s="1"/>
      <c r="I411" s="13"/>
      <c r="J411" s="13"/>
    </row>
    <row r="412" spans="1:10" ht="78" customHeight="1" hidden="1">
      <c r="A412" s="2" t="s">
        <v>100</v>
      </c>
      <c r="B412" s="1" t="s">
        <v>9</v>
      </c>
      <c r="C412" s="1" t="s">
        <v>6</v>
      </c>
      <c r="D412" s="38" t="s">
        <v>101</v>
      </c>
      <c r="E412" s="1"/>
      <c r="F412" s="3"/>
      <c r="G412" s="14">
        <f>G414+G415</f>
        <v>0</v>
      </c>
      <c r="H412" s="14">
        <f>H414+H415</f>
        <v>0</v>
      </c>
      <c r="I412" s="14">
        <f>I414+I415</f>
        <v>0</v>
      </c>
      <c r="J412" s="14">
        <f>J414+J415</f>
        <v>0</v>
      </c>
    </row>
    <row r="413" spans="1:10" ht="51" customHeight="1" hidden="1">
      <c r="A413" s="2"/>
      <c r="B413" s="1"/>
      <c r="C413" s="1"/>
      <c r="D413" s="38"/>
      <c r="E413" s="1"/>
      <c r="F413" s="3"/>
      <c r="G413" s="14"/>
      <c r="H413" s="14"/>
      <c r="I413" s="14"/>
      <c r="J413" s="14"/>
    </row>
    <row r="414" spans="1:10" ht="45.75" customHeight="1" hidden="1">
      <c r="A414" s="2" t="s">
        <v>164</v>
      </c>
      <c r="B414" s="1" t="s">
        <v>9</v>
      </c>
      <c r="C414" s="1" t="s">
        <v>6</v>
      </c>
      <c r="D414" s="38" t="s">
        <v>101</v>
      </c>
      <c r="E414" s="1" t="s">
        <v>68</v>
      </c>
      <c r="F414" s="3"/>
      <c r="G414" s="3"/>
      <c r="H414" s="1"/>
      <c r="I414" s="15"/>
      <c r="J414" s="15"/>
    </row>
    <row r="415" spans="1:10" ht="45.75" customHeight="1" hidden="1">
      <c r="A415" s="2" t="s">
        <v>143</v>
      </c>
      <c r="B415" s="1" t="s">
        <v>9</v>
      </c>
      <c r="C415" s="1" t="s">
        <v>6</v>
      </c>
      <c r="D415" s="38" t="s">
        <v>101</v>
      </c>
      <c r="E415" s="1"/>
      <c r="F415" s="3"/>
      <c r="G415" s="3">
        <f>G416</f>
        <v>0</v>
      </c>
      <c r="H415" s="3">
        <f>H416</f>
        <v>0</v>
      </c>
      <c r="I415" s="3">
        <f>I416</f>
        <v>0</v>
      </c>
      <c r="J415" s="3">
        <f>J416</f>
        <v>0</v>
      </c>
    </row>
    <row r="416" spans="1:10" ht="62.25" customHeight="1" hidden="1">
      <c r="A416" s="23" t="s">
        <v>76</v>
      </c>
      <c r="B416" s="1" t="s">
        <v>9</v>
      </c>
      <c r="C416" s="1" t="s">
        <v>6</v>
      </c>
      <c r="D416" s="38" t="s">
        <v>101</v>
      </c>
      <c r="E416" s="1" t="s">
        <v>77</v>
      </c>
      <c r="F416" s="3"/>
      <c r="G416" s="3"/>
      <c r="H416" s="1"/>
      <c r="I416" s="15"/>
      <c r="J416" s="15"/>
    </row>
    <row r="417" spans="1:10" ht="78" customHeight="1">
      <c r="A417" s="2" t="s">
        <v>107</v>
      </c>
      <c r="B417" s="1" t="s">
        <v>9</v>
      </c>
      <c r="C417" s="1" t="s">
        <v>6</v>
      </c>
      <c r="D417" s="38" t="s">
        <v>311</v>
      </c>
      <c r="E417" s="1"/>
      <c r="F417" s="3">
        <f>F418+F421</f>
        <v>20</v>
      </c>
      <c r="G417" s="3">
        <f>G418+G421</f>
        <v>20</v>
      </c>
      <c r="H417" s="11">
        <f>H418+H421</f>
        <v>0</v>
      </c>
      <c r="I417" s="3">
        <f>I418+I421</f>
        <v>0</v>
      </c>
      <c r="J417" s="3">
        <f>J418+J421</f>
        <v>0</v>
      </c>
    </row>
    <row r="418" spans="1:10" ht="46.5" customHeight="1">
      <c r="A418" s="2" t="s">
        <v>183</v>
      </c>
      <c r="B418" s="1" t="s">
        <v>9</v>
      </c>
      <c r="C418" s="1" t="s">
        <v>6</v>
      </c>
      <c r="D418" s="38" t="s">
        <v>311</v>
      </c>
      <c r="E418" s="1"/>
      <c r="F418" s="3">
        <f>F419+F420</f>
        <v>20</v>
      </c>
      <c r="G418" s="3">
        <f>G419+G420</f>
        <v>20</v>
      </c>
      <c r="H418" s="11">
        <f>H420</f>
        <v>0</v>
      </c>
      <c r="I418" s="3">
        <f>I420</f>
        <v>0</v>
      </c>
      <c r="J418" s="3">
        <f>J420</f>
        <v>0</v>
      </c>
    </row>
    <row r="419" spans="1:10" ht="126.75" customHeight="1" hidden="1">
      <c r="A419" s="2" t="s">
        <v>65</v>
      </c>
      <c r="B419" s="1" t="s">
        <v>9</v>
      </c>
      <c r="C419" s="1" t="s">
        <v>6</v>
      </c>
      <c r="D419" s="38" t="s">
        <v>108</v>
      </c>
      <c r="E419" s="1" t="s">
        <v>66</v>
      </c>
      <c r="F419" s="3"/>
      <c r="G419" s="3"/>
      <c r="H419" s="11"/>
      <c r="I419" s="3"/>
      <c r="J419" s="3"/>
    </row>
    <row r="420" spans="1:10" ht="46.5" customHeight="1">
      <c r="A420" s="2" t="s">
        <v>164</v>
      </c>
      <c r="B420" s="1" t="s">
        <v>9</v>
      </c>
      <c r="C420" s="1" t="s">
        <v>6</v>
      </c>
      <c r="D420" s="38" t="s">
        <v>311</v>
      </c>
      <c r="E420" s="1" t="s">
        <v>68</v>
      </c>
      <c r="F420" s="3">
        <v>20</v>
      </c>
      <c r="G420" s="3">
        <v>20</v>
      </c>
      <c r="H420" s="1"/>
      <c r="I420" s="15">
        <v>0</v>
      </c>
      <c r="J420" s="15">
        <v>0</v>
      </c>
    </row>
    <row r="421" spans="1:10" ht="46.5" customHeight="1" hidden="1">
      <c r="A421" s="2" t="s">
        <v>143</v>
      </c>
      <c r="B421" s="1" t="s">
        <v>9</v>
      </c>
      <c r="C421" s="1" t="s">
        <v>6</v>
      </c>
      <c r="D421" s="38" t="s">
        <v>108</v>
      </c>
      <c r="E421" s="1"/>
      <c r="F421" s="3"/>
      <c r="G421" s="11">
        <f>G422</f>
        <v>0</v>
      </c>
      <c r="H421" s="11">
        <f>H422</f>
        <v>0</v>
      </c>
      <c r="I421" s="3">
        <f>I422</f>
        <v>0</v>
      </c>
      <c r="J421" s="3">
        <f>J422</f>
        <v>0</v>
      </c>
    </row>
    <row r="422" spans="1:10" ht="61.5" customHeight="1" hidden="1">
      <c r="A422" s="23" t="s">
        <v>76</v>
      </c>
      <c r="B422" s="1" t="s">
        <v>9</v>
      </c>
      <c r="C422" s="1" t="s">
        <v>6</v>
      </c>
      <c r="D422" s="38" t="s">
        <v>108</v>
      </c>
      <c r="E422" s="1" t="s">
        <v>77</v>
      </c>
      <c r="F422" s="3"/>
      <c r="G422" s="1"/>
      <c r="H422" s="1"/>
      <c r="I422" s="15">
        <v>0</v>
      </c>
      <c r="J422" s="15">
        <v>0</v>
      </c>
    </row>
    <row r="423" spans="1:10" ht="78" customHeight="1">
      <c r="A423" s="2" t="s">
        <v>216</v>
      </c>
      <c r="B423" s="1" t="s">
        <v>9</v>
      </c>
      <c r="C423" s="1" t="s">
        <v>6</v>
      </c>
      <c r="D423" s="38" t="s">
        <v>312</v>
      </c>
      <c r="E423" s="1"/>
      <c r="F423" s="3">
        <f>F424</f>
        <v>15</v>
      </c>
      <c r="G423" s="3">
        <f>G424</f>
        <v>15</v>
      </c>
      <c r="H423" s="3">
        <f>H424</f>
        <v>0</v>
      </c>
      <c r="I423" s="3">
        <f>I424</f>
        <v>0</v>
      </c>
      <c r="J423" s="3">
        <f>J424</f>
        <v>0</v>
      </c>
    </row>
    <row r="424" spans="1:10" ht="46.5" customHeight="1">
      <c r="A424" s="2" t="s">
        <v>183</v>
      </c>
      <c r="B424" s="1" t="s">
        <v>9</v>
      </c>
      <c r="C424" s="1" t="s">
        <v>6</v>
      </c>
      <c r="D424" s="38" t="s">
        <v>312</v>
      </c>
      <c r="E424" s="1"/>
      <c r="F424" s="3">
        <f>F425</f>
        <v>15</v>
      </c>
      <c r="G424" s="3">
        <f>G425</f>
        <v>15</v>
      </c>
      <c r="H424" s="3">
        <f>H426</f>
        <v>0</v>
      </c>
      <c r="I424" s="3">
        <f>I426</f>
        <v>0</v>
      </c>
      <c r="J424" s="3">
        <f>J426</f>
        <v>0</v>
      </c>
    </row>
    <row r="425" spans="1:10" ht="46.5" customHeight="1">
      <c r="A425" s="2" t="s">
        <v>164</v>
      </c>
      <c r="B425" s="1" t="s">
        <v>9</v>
      </c>
      <c r="C425" s="1" t="s">
        <v>6</v>
      </c>
      <c r="D425" s="38" t="s">
        <v>312</v>
      </c>
      <c r="E425" s="1" t="s">
        <v>68</v>
      </c>
      <c r="F425" s="3">
        <v>15</v>
      </c>
      <c r="G425" s="3">
        <v>15</v>
      </c>
      <c r="H425" s="3"/>
      <c r="I425" s="3">
        <v>0</v>
      </c>
      <c r="J425" s="3">
        <v>0</v>
      </c>
    </row>
    <row r="426" spans="1:10" ht="63" customHeight="1" hidden="1">
      <c r="A426" s="23" t="s">
        <v>76</v>
      </c>
      <c r="B426" s="1" t="s">
        <v>9</v>
      </c>
      <c r="C426" s="1" t="s">
        <v>6</v>
      </c>
      <c r="D426" s="38" t="s">
        <v>109</v>
      </c>
      <c r="E426" s="1" t="s">
        <v>77</v>
      </c>
      <c r="F426" s="3"/>
      <c r="G426" s="3"/>
      <c r="H426" s="3"/>
      <c r="I426" s="15"/>
      <c r="J426" s="15"/>
    </row>
    <row r="427" spans="1:10" ht="47.25" customHeight="1">
      <c r="A427" s="2" t="s">
        <v>110</v>
      </c>
      <c r="B427" s="1" t="s">
        <v>9</v>
      </c>
      <c r="C427" s="1" t="s">
        <v>6</v>
      </c>
      <c r="D427" s="38" t="s">
        <v>313</v>
      </c>
      <c r="E427" s="1"/>
      <c r="F427" s="3">
        <f>F428</f>
        <v>250</v>
      </c>
      <c r="G427" s="3">
        <f>G428</f>
        <v>250</v>
      </c>
      <c r="H427" s="3">
        <f>H428</f>
        <v>0</v>
      </c>
      <c r="I427" s="3">
        <f>I428</f>
        <v>0</v>
      </c>
      <c r="J427" s="3">
        <f>J428</f>
        <v>0</v>
      </c>
    </row>
    <row r="428" spans="1:10" ht="32.25" customHeight="1">
      <c r="A428" s="2" t="s">
        <v>200</v>
      </c>
      <c r="B428" s="1" t="s">
        <v>9</v>
      </c>
      <c r="C428" s="1" t="s">
        <v>6</v>
      </c>
      <c r="D428" s="38" t="s">
        <v>313</v>
      </c>
      <c r="E428" s="1"/>
      <c r="F428" s="3">
        <f>F430+F429</f>
        <v>250</v>
      </c>
      <c r="G428" s="3">
        <f>G430+G429</f>
        <v>250</v>
      </c>
      <c r="H428" s="3">
        <f>H430</f>
        <v>0</v>
      </c>
      <c r="I428" s="3">
        <f>I430</f>
        <v>0</v>
      </c>
      <c r="J428" s="3">
        <f>J430</f>
        <v>0</v>
      </c>
    </row>
    <row r="429" spans="1:10" ht="124.5" customHeight="1">
      <c r="A429" s="2" t="s">
        <v>65</v>
      </c>
      <c r="B429" s="1" t="s">
        <v>9</v>
      </c>
      <c r="C429" s="1" t="s">
        <v>6</v>
      </c>
      <c r="D429" s="38" t="s">
        <v>313</v>
      </c>
      <c r="E429" s="1" t="s">
        <v>66</v>
      </c>
      <c r="F429" s="3">
        <v>50</v>
      </c>
      <c r="G429" s="3">
        <v>50</v>
      </c>
      <c r="H429" s="3"/>
      <c r="I429" s="3">
        <v>0</v>
      </c>
      <c r="J429" s="3">
        <v>0</v>
      </c>
    </row>
    <row r="430" spans="1:10" ht="46.5" customHeight="1">
      <c r="A430" s="2" t="s">
        <v>164</v>
      </c>
      <c r="B430" s="1" t="s">
        <v>9</v>
      </c>
      <c r="C430" s="1" t="s">
        <v>6</v>
      </c>
      <c r="D430" s="38" t="s">
        <v>313</v>
      </c>
      <c r="E430" s="1" t="s">
        <v>68</v>
      </c>
      <c r="F430" s="3">
        <v>200</v>
      </c>
      <c r="G430" s="1" t="s">
        <v>68</v>
      </c>
      <c r="H430" s="1"/>
      <c r="I430" s="15">
        <v>0</v>
      </c>
      <c r="J430" s="15">
        <v>0</v>
      </c>
    </row>
    <row r="431" spans="1:10" ht="77.25" customHeight="1">
      <c r="A431" s="2" t="s">
        <v>111</v>
      </c>
      <c r="B431" s="1" t="s">
        <v>9</v>
      </c>
      <c r="C431" s="1" t="s">
        <v>6</v>
      </c>
      <c r="D431" s="38" t="s">
        <v>310</v>
      </c>
      <c r="E431" s="1"/>
      <c r="F431" s="3">
        <f>F433</f>
        <v>1045.9</v>
      </c>
      <c r="G431" s="3">
        <f>G433</f>
        <v>1045.9</v>
      </c>
      <c r="H431" s="3">
        <f>H433</f>
        <v>0</v>
      </c>
      <c r="I431" s="3">
        <f>I433</f>
        <v>0</v>
      </c>
      <c r="J431" s="3">
        <f>J433</f>
        <v>0</v>
      </c>
    </row>
    <row r="432" spans="1:10" ht="47.25" customHeight="1" hidden="1">
      <c r="A432" s="2" t="s">
        <v>164</v>
      </c>
      <c r="B432" s="1" t="s">
        <v>9</v>
      </c>
      <c r="C432" s="1" t="s">
        <v>6</v>
      </c>
      <c r="D432" s="38" t="s">
        <v>112</v>
      </c>
      <c r="E432" s="1" t="s">
        <v>68</v>
      </c>
      <c r="F432" s="3"/>
      <c r="G432" s="1"/>
      <c r="H432" s="1"/>
      <c r="I432" s="15"/>
      <c r="J432" s="15"/>
    </row>
    <row r="433" spans="1:10" ht="47.25" customHeight="1">
      <c r="A433" s="2" t="s">
        <v>183</v>
      </c>
      <c r="B433" s="1" t="s">
        <v>9</v>
      </c>
      <c r="C433" s="1" t="s">
        <v>6</v>
      </c>
      <c r="D433" s="38" t="s">
        <v>310</v>
      </c>
      <c r="E433" s="1"/>
      <c r="F433" s="3">
        <f>F434</f>
        <v>1045.9</v>
      </c>
      <c r="G433" s="3">
        <f>G434</f>
        <v>1045.9</v>
      </c>
      <c r="H433" s="3">
        <f>H434</f>
        <v>0</v>
      </c>
      <c r="I433" s="3">
        <f>I434</f>
        <v>0</v>
      </c>
      <c r="J433" s="3">
        <f>J434</f>
        <v>0</v>
      </c>
    </row>
    <row r="434" spans="1:10" ht="47.25" customHeight="1">
      <c r="A434" s="2" t="s">
        <v>164</v>
      </c>
      <c r="B434" s="1" t="s">
        <v>9</v>
      </c>
      <c r="C434" s="1" t="s">
        <v>6</v>
      </c>
      <c r="D434" s="38" t="s">
        <v>310</v>
      </c>
      <c r="E434" s="1" t="s">
        <v>68</v>
      </c>
      <c r="F434" s="3">
        <v>1045.9</v>
      </c>
      <c r="G434" s="3">
        <v>1045.9</v>
      </c>
      <c r="H434" s="3"/>
      <c r="I434" s="3">
        <v>0</v>
      </c>
      <c r="J434" s="3">
        <v>0</v>
      </c>
    </row>
    <row r="435" spans="1:10" ht="111" customHeight="1">
      <c r="A435" s="2" t="s">
        <v>113</v>
      </c>
      <c r="B435" s="1" t="s">
        <v>9</v>
      </c>
      <c r="C435" s="1" t="s">
        <v>6</v>
      </c>
      <c r="D435" s="38" t="s">
        <v>314</v>
      </c>
      <c r="E435" s="1"/>
      <c r="F435" s="3">
        <f>F436</f>
        <v>128.3</v>
      </c>
      <c r="G435" s="3">
        <f>G436</f>
        <v>128.3</v>
      </c>
      <c r="H435" s="3">
        <f>H436</f>
        <v>0</v>
      </c>
      <c r="I435" s="3">
        <f>I436</f>
        <v>0</v>
      </c>
      <c r="J435" s="3">
        <f>J436</f>
        <v>0</v>
      </c>
    </row>
    <row r="436" spans="1:10" ht="48.75" customHeight="1">
      <c r="A436" s="2" t="s">
        <v>143</v>
      </c>
      <c r="B436" s="1" t="s">
        <v>9</v>
      </c>
      <c r="C436" s="1" t="s">
        <v>6</v>
      </c>
      <c r="D436" s="38" t="s">
        <v>314</v>
      </c>
      <c r="E436" s="1"/>
      <c r="F436" s="3">
        <f>F437</f>
        <v>128.3</v>
      </c>
      <c r="G436" s="3">
        <f>G437</f>
        <v>128.3</v>
      </c>
      <c r="H436" s="3"/>
      <c r="I436" s="3">
        <v>0</v>
      </c>
      <c r="J436" s="3">
        <v>0</v>
      </c>
    </row>
    <row r="437" spans="1:10" ht="64.5" customHeight="1">
      <c r="A437" s="2" t="s">
        <v>76</v>
      </c>
      <c r="B437" s="1" t="s">
        <v>9</v>
      </c>
      <c r="C437" s="1" t="s">
        <v>6</v>
      </c>
      <c r="D437" s="38" t="s">
        <v>314</v>
      </c>
      <c r="E437" s="1" t="s">
        <v>77</v>
      </c>
      <c r="F437" s="3">
        <v>128.3</v>
      </c>
      <c r="G437" s="3">
        <v>128.3</v>
      </c>
      <c r="H437" s="3"/>
      <c r="I437" s="3">
        <v>0</v>
      </c>
      <c r="J437" s="3">
        <v>0</v>
      </c>
    </row>
    <row r="438" spans="1:10" ht="0" customHeight="1" hidden="1">
      <c r="A438" s="23" t="s">
        <v>248</v>
      </c>
      <c r="B438" s="1" t="s">
        <v>9</v>
      </c>
      <c r="C438" s="1" t="s">
        <v>6</v>
      </c>
      <c r="D438" s="38" t="s">
        <v>149</v>
      </c>
      <c r="E438" s="1"/>
      <c r="F438" s="3"/>
      <c r="G438" s="3">
        <f aca="true" t="shared" si="18" ref="G438:J439">G439</f>
        <v>0</v>
      </c>
      <c r="H438" s="3">
        <f t="shared" si="18"/>
        <v>0</v>
      </c>
      <c r="I438" s="3">
        <f t="shared" si="18"/>
        <v>0</v>
      </c>
      <c r="J438" s="3">
        <f t="shared" si="18"/>
        <v>0</v>
      </c>
    </row>
    <row r="439" spans="1:10" ht="45.75" customHeight="1" hidden="1">
      <c r="A439" s="2" t="s">
        <v>183</v>
      </c>
      <c r="B439" s="1" t="s">
        <v>9</v>
      </c>
      <c r="C439" s="1" t="s">
        <v>6</v>
      </c>
      <c r="D439" s="38" t="s">
        <v>149</v>
      </c>
      <c r="E439" s="1"/>
      <c r="F439" s="3"/>
      <c r="G439" s="3">
        <f t="shared" si="18"/>
        <v>0</v>
      </c>
      <c r="H439" s="3">
        <f t="shared" si="18"/>
        <v>0</v>
      </c>
      <c r="I439" s="3">
        <f t="shared" si="18"/>
        <v>0</v>
      </c>
      <c r="J439" s="3">
        <f t="shared" si="18"/>
        <v>0</v>
      </c>
    </row>
    <row r="440" spans="1:10" ht="46.5" customHeight="1" hidden="1">
      <c r="A440" s="2" t="s">
        <v>164</v>
      </c>
      <c r="B440" s="1" t="s">
        <v>9</v>
      </c>
      <c r="C440" s="1" t="s">
        <v>6</v>
      </c>
      <c r="D440" s="38" t="s">
        <v>149</v>
      </c>
      <c r="E440" s="1" t="s">
        <v>68</v>
      </c>
      <c r="F440" s="3"/>
      <c r="G440" s="3">
        <v>0</v>
      </c>
      <c r="H440" s="3"/>
      <c r="I440" s="3">
        <v>0</v>
      </c>
      <c r="J440" s="3">
        <v>0</v>
      </c>
    </row>
    <row r="441" spans="1:10" ht="110.25" customHeight="1">
      <c r="A441" s="23" t="s">
        <v>116</v>
      </c>
      <c r="B441" s="1" t="s">
        <v>9</v>
      </c>
      <c r="C441" s="1" t="s">
        <v>6</v>
      </c>
      <c r="D441" s="38" t="s">
        <v>315</v>
      </c>
      <c r="E441" s="1"/>
      <c r="F441" s="3">
        <f>F442+F450</f>
        <v>11027.099999999999</v>
      </c>
      <c r="G441" s="3">
        <f>G442+G450</f>
        <v>17971.699999999997</v>
      </c>
      <c r="H441" s="3">
        <f>H442+H450</f>
        <v>0</v>
      </c>
      <c r="I441" s="3">
        <f>I442+I450</f>
        <v>0</v>
      </c>
      <c r="J441" s="3">
        <f>J442+J450</f>
        <v>0</v>
      </c>
    </row>
    <row r="442" spans="1:10" ht="45.75" customHeight="1">
      <c r="A442" s="23" t="s">
        <v>141</v>
      </c>
      <c r="B442" s="1" t="s">
        <v>9</v>
      </c>
      <c r="C442" s="1" t="s">
        <v>6</v>
      </c>
      <c r="D442" s="38" t="s">
        <v>315</v>
      </c>
      <c r="E442" s="1"/>
      <c r="F442" s="3">
        <f>F443+F445+F447</f>
        <v>10301.3</v>
      </c>
      <c r="G442" s="3">
        <f>G443+G445+G447</f>
        <v>13571.3</v>
      </c>
      <c r="H442" s="3">
        <f>H443+H445+H447</f>
        <v>0</v>
      </c>
      <c r="I442" s="3">
        <f>I443+I445+I447</f>
        <v>0</v>
      </c>
      <c r="J442" s="3">
        <f>J443+J445</f>
        <v>0</v>
      </c>
    </row>
    <row r="443" spans="1:10" ht="45.75" customHeight="1">
      <c r="A443" s="2" t="s">
        <v>120</v>
      </c>
      <c r="B443" s="1" t="s">
        <v>9</v>
      </c>
      <c r="C443" s="1" t="s">
        <v>6</v>
      </c>
      <c r="D443" s="38" t="s">
        <v>315</v>
      </c>
      <c r="E443" s="1"/>
      <c r="F443" s="3">
        <f>F444</f>
        <v>10301.3</v>
      </c>
      <c r="G443" s="3" t="str">
        <f>G444</f>
        <v>13571,3</v>
      </c>
      <c r="H443" s="3">
        <f>H444</f>
        <v>0</v>
      </c>
      <c r="I443" s="3">
        <f>I444</f>
        <v>0</v>
      </c>
      <c r="J443" s="3">
        <f>J444</f>
        <v>0</v>
      </c>
    </row>
    <row r="444" spans="1:10" ht="45.75" customHeight="1">
      <c r="A444" s="2" t="s">
        <v>164</v>
      </c>
      <c r="B444" s="1" t="s">
        <v>9</v>
      </c>
      <c r="C444" s="1" t="s">
        <v>6</v>
      </c>
      <c r="D444" s="38" t="s">
        <v>315</v>
      </c>
      <c r="E444" s="1" t="s">
        <v>68</v>
      </c>
      <c r="F444" s="3">
        <v>10301.3</v>
      </c>
      <c r="G444" s="1" t="s">
        <v>278</v>
      </c>
      <c r="H444" s="1"/>
      <c r="I444" s="15">
        <v>0</v>
      </c>
      <c r="J444" s="15">
        <v>0</v>
      </c>
    </row>
    <row r="445" spans="1:10" ht="45.75" customHeight="1" hidden="1">
      <c r="A445" s="2" t="s">
        <v>183</v>
      </c>
      <c r="B445" s="1" t="s">
        <v>9</v>
      </c>
      <c r="C445" s="1" t="s">
        <v>6</v>
      </c>
      <c r="D445" s="38" t="s">
        <v>117</v>
      </c>
      <c r="E445" s="1"/>
      <c r="F445" s="3"/>
      <c r="G445" s="11" t="str">
        <f>G446</f>
        <v>0</v>
      </c>
      <c r="H445" s="1"/>
      <c r="I445" s="15"/>
      <c r="J445" s="15"/>
    </row>
    <row r="446" spans="1:10" ht="46.5" customHeight="1" hidden="1">
      <c r="A446" s="2" t="s">
        <v>164</v>
      </c>
      <c r="B446" s="1" t="s">
        <v>9</v>
      </c>
      <c r="C446" s="1" t="s">
        <v>6</v>
      </c>
      <c r="D446" s="38" t="s">
        <v>117</v>
      </c>
      <c r="E446" s="1" t="s">
        <v>68</v>
      </c>
      <c r="F446" s="3"/>
      <c r="G446" s="1" t="s">
        <v>202</v>
      </c>
      <c r="H446" s="1"/>
      <c r="I446" s="15"/>
      <c r="J446" s="15"/>
    </row>
    <row r="447" spans="1:10" ht="31.5" customHeight="1" hidden="1">
      <c r="A447" s="2" t="s">
        <v>70</v>
      </c>
      <c r="B447" s="1" t="s">
        <v>9</v>
      </c>
      <c r="C447" s="1" t="s">
        <v>6</v>
      </c>
      <c r="D447" s="38" t="s">
        <v>71</v>
      </c>
      <c r="E447" s="1"/>
      <c r="F447" s="3"/>
      <c r="G447" s="3" t="str">
        <f aca="true" t="shared" si="19" ref="G447:J448">G448</f>
        <v>0,0</v>
      </c>
      <c r="H447" s="3">
        <f t="shared" si="19"/>
        <v>0</v>
      </c>
      <c r="I447" s="3">
        <f t="shared" si="19"/>
        <v>0</v>
      </c>
      <c r="J447" s="3">
        <f t="shared" si="19"/>
        <v>0</v>
      </c>
    </row>
    <row r="448" spans="1:10" ht="45.75" customHeight="1" hidden="1">
      <c r="A448" s="2" t="s">
        <v>230</v>
      </c>
      <c r="B448" s="1" t="s">
        <v>9</v>
      </c>
      <c r="C448" s="1" t="s">
        <v>6</v>
      </c>
      <c r="D448" s="38" t="s">
        <v>71</v>
      </c>
      <c r="E448" s="1"/>
      <c r="F448" s="3"/>
      <c r="G448" s="3" t="str">
        <f t="shared" si="19"/>
        <v>0,0</v>
      </c>
      <c r="H448" s="3">
        <f t="shared" si="19"/>
        <v>0</v>
      </c>
      <c r="I448" s="3">
        <f t="shared" si="19"/>
        <v>0</v>
      </c>
      <c r="J448" s="3">
        <f t="shared" si="19"/>
        <v>0</v>
      </c>
    </row>
    <row r="449" spans="1:10" ht="45.75" customHeight="1" hidden="1">
      <c r="A449" s="2" t="s">
        <v>164</v>
      </c>
      <c r="B449" s="1" t="s">
        <v>9</v>
      </c>
      <c r="C449" s="1" t="s">
        <v>6</v>
      </c>
      <c r="D449" s="38" t="s">
        <v>71</v>
      </c>
      <c r="E449" s="1" t="s">
        <v>68</v>
      </c>
      <c r="F449" s="3"/>
      <c r="G449" s="1" t="s">
        <v>210</v>
      </c>
      <c r="H449" s="1"/>
      <c r="I449" s="15">
        <v>0</v>
      </c>
      <c r="J449" s="15">
        <v>0</v>
      </c>
    </row>
    <row r="450" spans="1:10" ht="77.25" customHeight="1">
      <c r="A450" s="23" t="s">
        <v>142</v>
      </c>
      <c r="B450" s="1" t="s">
        <v>9</v>
      </c>
      <c r="C450" s="1" t="s">
        <v>6</v>
      </c>
      <c r="D450" s="38" t="s">
        <v>315</v>
      </c>
      <c r="E450" s="1"/>
      <c r="F450" s="3">
        <f>F451+F453</f>
        <v>725.8</v>
      </c>
      <c r="G450" s="3">
        <f>G451+G453</f>
        <v>4400.4</v>
      </c>
      <c r="H450" s="3">
        <f>H451+H453</f>
        <v>0</v>
      </c>
      <c r="I450" s="3">
        <v>0</v>
      </c>
      <c r="J450" s="3">
        <v>0</v>
      </c>
    </row>
    <row r="451" spans="1:10" ht="46.5" customHeight="1">
      <c r="A451" s="2" t="s">
        <v>120</v>
      </c>
      <c r="B451" s="1" t="s">
        <v>9</v>
      </c>
      <c r="C451" s="1" t="s">
        <v>6</v>
      </c>
      <c r="D451" s="38" t="s">
        <v>315</v>
      </c>
      <c r="E451" s="1"/>
      <c r="F451" s="3">
        <f>F452</f>
        <v>725.8</v>
      </c>
      <c r="G451" s="3" t="str">
        <f>G452</f>
        <v>4400,4</v>
      </c>
      <c r="H451" s="3">
        <f>H452</f>
        <v>0</v>
      </c>
      <c r="I451" s="3">
        <v>0</v>
      </c>
      <c r="J451" s="3">
        <v>0</v>
      </c>
    </row>
    <row r="452" spans="1:10" ht="46.5" customHeight="1">
      <c r="A452" s="2" t="s">
        <v>164</v>
      </c>
      <c r="B452" s="1" t="s">
        <v>9</v>
      </c>
      <c r="C452" s="1" t="s">
        <v>6</v>
      </c>
      <c r="D452" s="38" t="s">
        <v>315</v>
      </c>
      <c r="E452" s="1" t="s">
        <v>68</v>
      </c>
      <c r="F452" s="3">
        <v>725.8</v>
      </c>
      <c r="G452" s="1" t="s">
        <v>279</v>
      </c>
      <c r="H452" s="1"/>
      <c r="I452" s="1" t="s">
        <v>210</v>
      </c>
      <c r="J452" s="1" t="s">
        <v>210</v>
      </c>
    </row>
    <row r="453" spans="1:10" ht="30" customHeight="1" hidden="1">
      <c r="A453" s="2" t="s">
        <v>70</v>
      </c>
      <c r="B453" s="1" t="s">
        <v>9</v>
      </c>
      <c r="C453" s="1" t="s">
        <v>6</v>
      </c>
      <c r="D453" s="38" t="s">
        <v>71</v>
      </c>
      <c r="E453" s="1"/>
      <c r="F453" s="3"/>
      <c r="G453" s="3" t="str">
        <f aca="true" t="shared" si="20" ref="G453:J454">G454</f>
        <v>0,0</v>
      </c>
      <c r="H453" s="3">
        <f t="shared" si="20"/>
        <v>0</v>
      </c>
      <c r="I453" s="3" t="str">
        <f t="shared" si="20"/>
        <v>0,0</v>
      </c>
      <c r="J453" s="3">
        <f t="shared" si="20"/>
        <v>0</v>
      </c>
    </row>
    <row r="454" spans="1:10" ht="76.5" customHeight="1" hidden="1">
      <c r="A454" s="23" t="s">
        <v>142</v>
      </c>
      <c r="B454" s="1" t="s">
        <v>9</v>
      </c>
      <c r="C454" s="1" t="s">
        <v>6</v>
      </c>
      <c r="D454" s="38" t="s">
        <v>71</v>
      </c>
      <c r="E454" s="1"/>
      <c r="F454" s="3"/>
      <c r="G454" s="3" t="str">
        <f t="shared" si="20"/>
        <v>0,0</v>
      </c>
      <c r="H454" s="3">
        <f t="shared" si="20"/>
        <v>0</v>
      </c>
      <c r="I454" s="3" t="str">
        <f t="shared" si="20"/>
        <v>0,0</v>
      </c>
      <c r="J454" s="3">
        <f t="shared" si="20"/>
        <v>0</v>
      </c>
    </row>
    <row r="455" spans="1:10" ht="45.75" customHeight="1" hidden="1">
      <c r="A455" s="2" t="s">
        <v>164</v>
      </c>
      <c r="B455" s="1" t="s">
        <v>9</v>
      </c>
      <c r="C455" s="1" t="s">
        <v>6</v>
      </c>
      <c r="D455" s="38" t="s">
        <v>71</v>
      </c>
      <c r="E455" s="1" t="s">
        <v>68</v>
      </c>
      <c r="F455" s="3"/>
      <c r="G455" s="1" t="s">
        <v>210</v>
      </c>
      <c r="H455" s="1"/>
      <c r="I455" s="1" t="s">
        <v>210</v>
      </c>
      <c r="J455" s="1"/>
    </row>
    <row r="456" spans="1:10" ht="110.25" hidden="1">
      <c r="A456" s="23" t="s">
        <v>105</v>
      </c>
      <c r="B456" s="1" t="s">
        <v>9</v>
      </c>
      <c r="C456" s="1" t="s">
        <v>6</v>
      </c>
      <c r="D456" s="38" t="s">
        <v>106</v>
      </c>
      <c r="E456" s="1"/>
      <c r="F456" s="3"/>
      <c r="G456" s="3">
        <f aca="true" t="shared" si="21" ref="G456:J457">G457</f>
        <v>0</v>
      </c>
      <c r="H456" s="11">
        <f t="shared" si="21"/>
        <v>0</v>
      </c>
      <c r="I456" s="11" t="str">
        <f t="shared" si="21"/>
        <v>0,0</v>
      </c>
      <c r="J456" s="11" t="str">
        <f t="shared" si="21"/>
        <v>0,0</v>
      </c>
    </row>
    <row r="457" spans="1:10" ht="48.75" customHeight="1" hidden="1">
      <c r="A457" s="23" t="s">
        <v>183</v>
      </c>
      <c r="B457" s="1" t="s">
        <v>9</v>
      </c>
      <c r="C457" s="1" t="s">
        <v>6</v>
      </c>
      <c r="D457" s="38" t="s">
        <v>106</v>
      </c>
      <c r="E457" s="1"/>
      <c r="F457" s="3"/>
      <c r="G457" s="3">
        <f t="shared" si="21"/>
        <v>0</v>
      </c>
      <c r="H457" s="11">
        <f t="shared" si="21"/>
        <v>0</v>
      </c>
      <c r="I457" s="11" t="str">
        <f t="shared" si="21"/>
        <v>0,0</v>
      </c>
      <c r="J457" s="11" t="str">
        <f t="shared" si="21"/>
        <v>0,0</v>
      </c>
    </row>
    <row r="458" spans="1:10" ht="43.5" customHeight="1" hidden="1">
      <c r="A458" s="2" t="s">
        <v>164</v>
      </c>
      <c r="B458" s="1" t="s">
        <v>9</v>
      </c>
      <c r="C458" s="1" t="s">
        <v>6</v>
      </c>
      <c r="D458" s="38" t="s">
        <v>106</v>
      </c>
      <c r="E458" s="1" t="s">
        <v>68</v>
      </c>
      <c r="F458" s="3"/>
      <c r="G458" s="1"/>
      <c r="H458" s="1"/>
      <c r="I458" s="1" t="s">
        <v>210</v>
      </c>
      <c r="J458" s="1" t="s">
        <v>210</v>
      </c>
    </row>
    <row r="459" spans="1:10" ht="93.75" customHeight="1">
      <c r="A459" s="23" t="s">
        <v>280</v>
      </c>
      <c r="B459" s="1" t="s">
        <v>9</v>
      </c>
      <c r="C459" s="1" t="s">
        <v>6</v>
      </c>
      <c r="D459" s="38" t="s">
        <v>316</v>
      </c>
      <c r="E459" s="1"/>
      <c r="F459" s="3">
        <f>F460+F472+F482+F479</f>
        <v>481880.3</v>
      </c>
      <c r="G459" s="3">
        <f>G460+G472+G482+G479</f>
        <v>481880.3</v>
      </c>
      <c r="H459" s="3">
        <f>H460+H472+H482</f>
        <v>102349.3</v>
      </c>
      <c r="I459" s="3">
        <f>I460+I472+I482</f>
        <v>491642.3</v>
      </c>
      <c r="J459" s="3">
        <f>J460+J472+J482</f>
        <v>491642.3</v>
      </c>
    </row>
    <row r="460" spans="1:10" ht="63" customHeight="1">
      <c r="A460" s="23" t="s">
        <v>128</v>
      </c>
      <c r="B460" s="1" t="s">
        <v>9</v>
      </c>
      <c r="C460" s="1" t="s">
        <v>6</v>
      </c>
      <c r="D460" s="38" t="s">
        <v>316</v>
      </c>
      <c r="E460" s="1"/>
      <c r="F460" s="3">
        <f>F461+F466</f>
        <v>399406.3</v>
      </c>
      <c r="G460" s="3">
        <f>G461+G466</f>
        <v>399406.3</v>
      </c>
      <c r="H460" s="3">
        <f>H461+H466</f>
        <v>102349.3</v>
      </c>
      <c r="I460" s="3">
        <f>I461+I466</f>
        <v>409168.3</v>
      </c>
      <c r="J460" s="3">
        <f>J461+J466</f>
        <v>409168.3</v>
      </c>
    </row>
    <row r="461" spans="1:10" ht="45" customHeight="1">
      <c r="A461" s="2" t="s">
        <v>120</v>
      </c>
      <c r="B461" s="1" t="s">
        <v>9</v>
      </c>
      <c r="C461" s="1" t="s">
        <v>6</v>
      </c>
      <c r="D461" s="38" t="s">
        <v>316</v>
      </c>
      <c r="E461" s="1"/>
      <c r="F461" s="3">
        <f>F464+F465+F462+F463</f>
        <v>96027.2</v>
      </c>
      <c r="G461" s="3">
        <f>G464+G465+G462+G463</f>
        <v>96027.2</v>
      </c>
      <c r="H461" s="3">
        <f>H464+H465+H462+H463</f>
        <v>102349.3</v>
      </c>
      <c r="I461" s="3">
        <f>I464+I465+I462+I463</f>
        <v>105789.2</v>
      </c>
      <c r="J461" s="3">
        <f>J464+J465+J462+J463</f>
        <v>105789.2</v>
      </c>
    </row>
    <row r="462" spans="1:10" ht="126" customHeight="1" hidden="1">
      <c r="A462" s="2" t="s">
        <v>65</v>
      </c>
      <c r="B462" s="1" t="s">
        <v>9</v>
      </c>
      <c r="C462" s="1" t="s">
        <v>6</v>
      </c>
      <c r="D462" s="38" t="s">
        <v>114</v>
      </c>
      <c r="E462" s="1" t="s">
        <v>66</v>
      </c>
      <c r="F462" s="3"/>
      <c r="G462" s="3"/>
      <c r="H462" s="3"/>
      <c r="I462" s="3"/>
      <c r="J462" s="3"/>
    </row>
    <row r="463" spans="1:10" ht="123.75" customHeight="1">
      <c r="A463" s="2" t="s">
        <v>65</v>
      </c>
      <c r="B463" s="1" t="s">
        <v>9</v>
      </c>
      <c r="C463" s="1" t="s">
        <v>6</v>
      </c>
      <c r="D463" s="38" t="s">
        <v>316</v>
      </c>
      <c r="E463" s="1" t="s">
        <v>66</v>
      </c>
      <c r="F463" s="3">
        <v>348</v>
      </c>
      <c r="G463" s="3">
        <v>348</v>
      </c>
      <c r="H463" s="3"/>
      <c r="I463" s="3">
        <v>426</v>
      </c>
      <c r="J463" s="3">
        <v>426</v>
      </c>
    </row>
    <row r="464" spans="1:10" ht="46.5" customHeight="1">
      <c r="A464" s="2" t="s">
        <v>164</v>
      </c>
      <c r="B464" s="1" t="s">
        <v>9</v>
      </c>
      <c r="C464" s="1" t="s">
        <v>6</v>
      </c>
      <c r="D464" s="38" t="s">
        <v>316</v>
      </c>
      <c r="E464" s="1" t="s">
        <v>68</v>
      </c>
      <c r="F464" s="3">
        <v>92877.2</v>
      </c>
      <c r="G464" s="1" t="s">
        <v>341</v>
      </c>
      <c r="H464" s="1" t="s">
        <v>335</v>
      </c>
      <c r="I464" s="1" t="s">
        <v>281</v>
      </c>
      <c r="J464" s="1" t="s">
        <v>281</v>
      </c>
    </row>
    <row r="465" spans="1:10" ht="19.5" customHeight="1">
      <c r="A465" s="2" t="s">
        <v>72</v>
      </c>
      <c r="B465" s="1" t="s">
        <v>9</v>
      </c>
      <c r="C465" s="1" t="s">
        <v>6</v>
      </c>
      <c r="D465" s="38" t="s">
        <v>316</v>
      </c>
      <c r="E465" s="1" t="s">
        <v>73</v>
      </c>
      <c r="F465" s="3">
        <v>2802</v>
      </c>
      <c r="G465" s="3">
        <v>2802</v>
      </c>
      <c r="H465" s="3"/>
      <c r="I465" s="3">
        <v>3014</v>
      </c>
      <c r="J465" s="3">
        <v>3014</v>
      </c>
    </row>
    <row r="466" spans="1:10" ht="60.75" customHeight="1">
      <c r="A466" s="23" t="s">
        <v>125</v>
      </c>
      <c r="B466" s="1" t="s">
        <v>9</v>
      </c>
      <c r="C466" s="1" t="s">
        <v>6</v>
      </c>
      <c r="D466" s="38" t="s">
        <v>316</v>
      </c>
      <c r="E466" s="1"/>
      <c r="F466" s="3">
        <f>F467</f>
        <v>303379.1</v>
      </c>
      <c r="G466" s="3">
        <f>G467</f>
        <v>303379.1</v>
      </c>
      <c r="H466" s="3">
        <f>H467</f>
        <v>0</v>
      </c>
      <c r="I466" s="3">
        <f>I467</f>
        <v>303379.1</v>
      </c>
      <c r="J466" s="3">
        <f>J467</f>
        <v>303379.1</v>
      </c>
    </row>
    <row r="467" spans="1:10" ht="77.25" customHeight="1">
      <c r="A467" s="23" t="s">
        <v>126</v>
      </c>
      <c r="B467" s="1" t="s">
        <v>9</v>
      </c>
      <c r="C467" s="1" t="s">
        <v>6</v>
      </c>
      <c r="D467" s="38" t="s">
        <v>316</v>
      </c>
      <c r="E467" s="1"/>
      <c r="F467" s="3">
        <f>F468+F469+F470+F471</f>
        <v>303379.1</v>
      </c>
      <c r="G467" s="3">
        <f>G468+G469+G470+G471</f>
        <v>303379.1</v>
      </c>
      <c r="H467" s="3">
        <f>H468+H469+H470+H471</f>
        <v>0</v>
      </c>
      <c r="I467" s="3">
        <f>I468+I469+I470+I471</f>
        <v>303379.1</v>
      </c>
      <c r="J467" s="3">
        <f>J468+J469+J470+J471</f>
        <v>303379.1</v>
      </c>
    </row>
    <row r="468" spans="1:10" ht="125.25" customHeight="1">
      <c r="A468" s="2" t="s">
        <v>65</v>
      </c>
      <c r="B468" s="1" t="s">
        <v>9</v>
      </c>
      <c r="C468" s="1" t="s">
        <v>6</v>
      </c>
      <c r="D468" s="38" t="s">
        <v>316</v>
      </c>
      <c r="E468" s="1" t="s">
        <v>66</v>
      </c>
      <c r="F468" s="3">
        <v>303379.1</v>
      </c>
      <c r="G468" s="1" t="s">
        <v>282</v>
      </c>
      <c r="H468" s="1"/>
      <c r="I468" s="1" t="s">
        <v>282</v>
      </c>
      <c r="J468" s="1" t="s">
        <v>282</v>
      </c>
    </row>
    <row r="469" spans="1:10" ht="46.5" customHeight="1" hidden="1">
      <c r="A469" s="2" t="s">
        <v>164</v>
      </c>
      <c r="B469" s="1" t="s">
        <v>9</v>
      </c>
      <c r="C469" s="1" t="s">
        <v>6</v>
      </c>
      <c r="D469" s="38" t="s">
        <v>114</v>
      </c>
      <c r="E469" s="1" t="s">
        <v>68</v>
      </c>
      <c r="F469" s="3"/>
      <c r="G469" s="1"/>
      <c r="H469" s="1"/>
      <c r="I469" s="1" t="s">
        <v>210</v>
      </c>
      <c r="J469" s="1" t="s">
        <v>210</v>
      </c>
    </row>
    <row r="470" spans="1:10" ht="22.5" customHeight="1" hidden="1">
      <c r="A470" s="2" t="s">
        <v>72</v>
      </c>
      <c r="B470" s="1" t="s">
        <v>9</v>
      </c>
      <c r="C470" s="1" t="s">
        <v>6</v>
      </c>
      <c r="D470" s="38" t="s">
        <v>114</v>
      </c>
      <c r="E470" s="1" t="s">
        <v>73</v>
      </c>
      <c r="F470" s="3"/>
      <c r="G470" s="1"/>
      <c r="H470" s="1"/>
      <c r="I470" s="1" t="s">
        <v>210</v>
      </c>
      <c r="J470" s="1" t="s">
        <v>210</v>
      </c>
    </row>
    <row r="471" spans="1:10" ht="46.5" customHeight="1" hidden="1">
      <c r="A471" s="2" t="s">
        <v>164</v>
      </c>
      <c r="B471" s="1" t="s">
        <v>9</v>
      </c>
      <c r="C471" s="1" t="s">
        <v>6</v>
      </c>
      <c r="D471" s="38" t="s">
        <v>114</v>
      </c>
      <c r="E471" s="1" t="s">
        <v>68</v>
      </c>
      <c r="F471" s="3"/>
      <c r="G471" s="1" t="s">
        <v>202</v>
      </c>
      <c r="H471" s="1"/>
      <c r="I471" s="1" t="s">
        <v>210</v>
      </c>
      <c r="J471" s="1" t="s">
        <v>210</v>
      </c>
    </row>
    <row r="472" spans="1:10" ht="45.75" customHeight="1">
      <c r="A472" s="23" t="s">
        <v>129</v>
      </c>
      <c r="B472" s="1" t="s">
        <v>9</v>
      </c>
      <c r="C472" s="1" t="s">
        <v>6</v>
      </c>
      <c r="D472" s="38" t="s">
        <v>316</v>
      </c>
      <c r="E472" s="1"/>
      <c r="F472" s="3">
        <f>F477+F473</f>
        <v>82474</v>
      </c>
      <c r="G472" s="3">
        <f>G477+G473</f>
        <v>82474</v>
      </c>
      <c r="H472" s="3">
        <f>H477+H473</f>
        <v>0</v>
      </c>
      <c r="I472" s="3">
        <f>I477+I473</f>
        <v>82474</v>
      </c>
      <c r="J472" s="3">
        <f>J477+J473</f>
        <v>82474</v>
      </c>
    </row>
    <row r="473" spans="1:10" ht="62.25" customHeight="1">
      <c r="A473" s="2" t="s">
        <v>206</v>
      </c>
      <c r="B473" s="1" t="s">
        <v>9</v>
      </c>
      <c r="C473" s="1" t="s">
        <v>6</v>
      </c>
      <c r="D473" s="38" t="s">
        <v>316</v>
      </c>
      <c r="E473" s="1"/>
      <c r="F473" s="3">
        <f>F474+F475+F476</f>
        <v>44728.8</v>
      </c>
      <c r="G473" s="3">
        <f>G474+G475+G476</f>
        <v>44728.8</v>
      </c>
      <c r="H473" s="3">
        <f>H474+H475+H476</f>
        <v>0</v>
      </c>
      <c r="I473" s="3">
        <f>I474+I475+I476</f>
        <v>44728.8</v>
      </c>
      <c r="J473" s="3">
        <f>J474+J475+J476</f>
        <v>44728.8</v>
      </c>
    </row>
    <row r="474" spans="1:10" ht="123" customHeight="1">
      <c r="A474" s="2" t="s">
        <v>65</v>
      </c>
      <c r="B474" s="1" t="s">
        <v>9</v>
      </c>
      <c r="C474" s="1" t="s">
        <v>6</v>
      </c>
      <c r="D474" s="38" t="s">
        <v>316</v>
      </c>
      <c r="E474" s="1" t="s">
        <v>66</v>
      </c>
      <c r="F474" s="3">
        <v>39430</v>
      </c>
      <c r="G474" s="3">
        <v>39430</v>
      </c>
      <c r="H474" s="3"/>
      <c r="I474" s="3">
        <v>39430</v>
      </c>
      <c r="J474" s="3">
        <v>39430</v>
      </c>
    </row>
    <row r="475" spans="1:10" ht="45.75" customHeight="1">
      <c r="A475" s="2" t="s">
        <v>164</v>
      </c>
      <c r="B475" s="1" t="s">
        <v>9</v>
      </c>
      <c r="C475" s="1" t="s">
        <v>6</v>
      </c>
      <c r="D475" s="38" t="s">
        <v>316</v>
      </c>
      <c r="E475" s="1" t="s">
        <v>68</v>
      </c>
      <c r="F475" s="3">
        <v>4977.8</v>
      </c>
      <c r="G475" s="3">
        <v>4977.8</v>
      </c>
      <c r="H475" s="3"/>
      <c r="I475" s="3">
        <v>4977.8</v>
      </c>
      <c r="J475" s="3">
        <v>4977.8</v>
      </c>
    </row>
    <row r="476" spans="1:10" ht="15.75" customHeight="1">
      <c r="A476" s="2" t="s">
        <v>72</v>
      </c>
      <c r="B476" s="1" t="s">
        <v>9</v>
      </c>
      <c r="C476" s="1" t="s">
        <v>6</v>
      </c>
      <c r="D476" s="38" t="s">
        <v>316</v>
      </c>
      <c r="E476" s="1" t="s">
        <v>73</v>
      </c>
      <c r="F476" s="3">
        <v>321</v>
      </c>
      <c r="G476" s="3">
        <v>321</v>
      </c>
      <c r="H476" s="3"/>
      <c r="I476" s="3">
        <v>321</v>
      </c>
      <c r="J476" s="3">
        <v>321</v>
      </c>
    </row>
    <row r="477" spans="1:10" ht="62.25" customHeight="1">
      <c r="A477" s="2" t="s">
        <v>121</v>
      </c>
      <c r="B477" s="1" t="s">
        <v>9</v>
      </c>
      <c r="C477" s="1" t="s">
        <v>6</v>
      </c>
      <c r="D477" s="38" t="s">
        <v>316</v>
      </c>
      <c r="E477" s="1"/>
      <c r="F477" s="3">
        <f>F478</f>
        <v>37745.2</v>
      </c>
      <c r="G477" s="3" t="str">
        <f>G478</f>
        <v>37745,2</v>
      </c>
      <c r="H477" s="3">
        <f>H478</f>
        <v>0</v>
      </c>
      <c r="I477" s="3" t="str">
        <f>I478</f>
        <v>37745,2</v>
      </c>
      <c r="J477" s="3" t="str">
        <f>J478</f>
        <v>37745,2</v>
      </c>
    </row>
    <row r="478" spans="1:10" ht="60" customHeight="1">
      <c r="A478" s="23" t="s">
        <v>76</v>
      </c>
      <c r="B478" s="1" t="s">
        <v>9</v>
      </c>
      <c r="C478" s="1" t="s">
        <v>6</v>
      </c>
      <c r="D478" s="38" t="s">
        <v>316</v>
      </c>
      <c r="E478" s="1" t="s">
        <v>77</v>
      </c>
      <c r="F478" s="3">
        <v>37745.2</v>
      </c>
      <c r="G478" s="1" t="s">
        <v>283</v>
      </c>
      <c r="H478" s="1"/>
      <c r="I478" s="1" t="s">
        <v>283</v>
      </c>
      <c r="J478" s="1" t="s">
        <v>283</v>
      </c>
    </row>
    <row r="479" spans="1:10" ht="78" customHeight="1" hidden="1">
      <c r="A479" s="33" t="s">
        <v>252</v>
      </c>
      <c r="B479" s="1" t="s">
        <v>9</v>
      </c>
      <c r="C479" s="1" t="s">
        <v>6</v>
      </c>
      <c r="D479" s="38" t="s">
        <v>114</v>
      </c>
      <c r="E479" s="1"/>
      <c r="F479" s="3"/>
      <c r="G479" s="3">
        <v>0</v>
      </c>
      <c r="H479" s="11">
        <f>H480+H481</f>
        <v>0</v>
      </c>
      <c r="I479" s="3">
        <f>I480+I481</f>
        <v>0</v>
      </c>
      <c r="J479" s="3">
        <f>J480+J481</f>
        <v>0</v>
      </c>
    </row>
    <row r="480" spans="1:10" ht="122.25" customHeight="1" hidden="1">
      <c r="A480" s="2" t="s">
        <v>65</v>
      </c>
      <c r="B480" s="1" t="s">
        <v>9</v>
      </c>
      <c r="C480" s="1" t="s">
        <v>6</v>
      </c>
      <c r="D480" s="38" t="s">
        <v>114</v>
      </c>
      <c r="E480" s="1" t="s">
        <v>66</v>
      </c>
      <c r="F480" s="3"/>
      <c r="G480" s="1" t="s">
        <v>202</v>
      </c>
      <c r="H480" s="1"/>
      <c r="I480" s="1" t="s">
        <v>210</v>
      </c>
      <c r="J480" s="1" t="s">
        <v>210</v>
      </c>
    </row>
    <row r="481" spans="1:10" ht="45" customHeight="1" hidden="1">
      <c r="A481" s="2" t="s">
        <v>164</v>
      </c>
      <c r="B481" s="1" t="s">
        <v>9</v>
      </c>
      <c r="C481" s="1" t="s">
        <v>6</v>
      </c>
      <c r="D481" s="38" t="s">
        <v>114</v>
      </c>
      <c r="E481" s="1" t="s">
        <v>68</v>
      </c>
      <c r="F481" s="3"/>
      <c r="G481" s="1" t="s">
        <v>202</v>
      </c>
      <c r="H481" s="1"/>
      <c r="I481" s="1" t="s">
        <v>210</v>
      </c>
      <c r="J481" s="1" t="s">
        <v>210</v>
      </c>
    </row>
    <row r="482" spans="1:10" ht="93.75" customHeight="1" hidden="1">
      <c r="A482" s="23" t="s">
        <v>176</v>
      </c>
      <c r="B482" s="1" t="s">
        <v>9</v>
      </c>
      <c r="C482" s="1" t="s">
        <v>6</v>
      </c>
      <c r="D482" s="38" t="s">
        <v>114</v>
      </c>
      <c r="E482" s="1"/>
      <c r="F482" s="3"/>
      <c r="G482" s="3">
        <f aca="true" t="shared" si="22" ref="G482:J483">G483</f>
        <v>0</v>
      </c>
      <c r="H482" s="3">
        <f t="shared" si="22"/>
        <v>0</v>
      </c>
      <c r="I482" s="3">
        <f t="shared" si="22"/>
        <v>0</v>
      </c>
      <c r="J482" s="3">
        <v>0</v>
      </c>
    </row>
    <row r="483" spans="1:10" ht="45.75" customHeight="1" hidden="1">
      <c r="A483" s="2" t="s">
        <v>120</v>
      </c>
      <c r="B483" s="1" t="s">
        <v>9</v>
      </c>
      <c r="C483" s="1" t="s">
        <v>6</v>
      </c>
      <c r="D483" s="38" t="s">
        <v>114</v>
      </c>
      <c r="E483" s="1"/>
      <c r="F483" s="3"/>
      <c r="G483" s="3">
        <f t="shared" si="22"/>
        <v>0</v>
      </c>
      <c r="H483" s="3">
        <f t="shared" si="22"/>
        <v>0</v>
      </c>
      <c r="I483" s="3">
        <f t="shared" si="22"/>
        <v>0</v>
      </c>
      <c r="J483" s="3">
        <f t="shared" si="22"/>
        <v>0</v>
      </c>
    </row>
    <row r="484" spans="1:10" ht="0" customHeight="1" hidden="1">
      <c r="A484" s="2" t="s">
        <v>65</v>
      </c>
      <c r="B484" s="1" t="s">
        <v>9</v>
      </c>
      <c r="C484" s="1" t="s">
        <v>6</v>
      </c>
      <c r="D484" s="38" t="s">
        <v>114</v>
      </c>
      <c r="E484" s="1" t="s">
        <v>66</v>
      </c>
      <c r="F484" s="3"/>
      <c r="G484" s="3">
        <v>0</v>
      </c>
      <c r="H484" s="3"/>
      <c r="I484" s="3">
        <v>0</v>
      </c>
      <c r="J484" s="3">
        <v>0</v>
      </c>
    </row>
    <row r="485" spans="1:10" ht="38.25" customHeight="1">
      <c r="A485" s="2" t="s">
        <v>70</v>
      </c>
      <c r="B485" s="1" t="s">
        <v>9</v>
      </c>
      <c r="C485" s="1" t="s">
        <v>6</v>
      </c>
      <c r="D485" s="38" t="s">
        <v>264</v>
      </c>
      <c r="E485" s="1"/>
      <c r="F485" s="3">
        <f>F486+F499+F506</f>
        <v>-339128.3</v>
      </c>
      <c r="G485" s="3">
        <f>G486+G499+G506+G492+G504+G506</f>
        <v>0</v>
      </c>
      <c r="H485" s="3">
        <f>H486+H499+H506</f>
        <v>0</v>
      </c>
      <c r="I485" s="3">
        <f>I511</f>
        <v>4400.4</v>
      </c>
      <c r="J485" s="3">
        <f>J511</f>
        <v>4400.4</v>
      </c>
    </row>
    <row r="486" spans="1:10" ht="68.25" customHeight="1">
      <c r="A486" s="23" t="s">
        <v>128</v>
      </c>
      <c r="B486" s="1" t="s">
        <v>9</v>
      </c>
      <c r="C486" s="1" t="s">
        <v>6</v>
      </c>
      <c r="D486" s="38" t="s">
        <v>264</v>
      </c>
      <c r="E486" s="1"/>
      <c r="F486" s="3">
        <f>F487+F490+F492</f>
        <v>-254619.3</v>
      </c>
      <c r="G486" s="3">
        <f>G487+G490+G492</f>
        <v>0</v>
      </c>
      <c r="H486" s="3">
        <f>H487+H490+H492</f>
        <v>0</v>
      </c>
      <c r="I486" s="3">
        <f>I487+I490+I492</f>
        <v>0</v>
      </c>
      <c r="J486" s="3">
        <f>J487+J490+J492</f>
        <v>0</v>
      </c>
    </row>
    <row r="487" spans="1:10" ht="47.25" customHeight="1">
      <c r="A487" s="2" t="s">
        <v>120</v>
      </c>
      <c r="B487" s="1" t="s">
        <v>9</v>
      </c>
      <c r="C487" s="1" t="s">
        <v>6</v>
      </c>
      <c r="D487" s="38" t="s">
        <v>264</v>
      </c>
      <c r="E487" s="1"/>
      <c r="F487" s="3">
        <f>F488+F489</f>
        <v>-61578</v>
      </c>
      <c r="G487" s="3">
        <f>G488+G489</f>
        <v>0</v>
      </c>
      <c r="H487" s="3">
        <f>H488+H489</f>
        <v>0</v>
      </c>
      <c r="I487" s="3">
        <f>I488+I489</f>
        <v>0</v>
      </c>
      <c r="J487" s="3">
        <f>J488+J489</f>
        <v>0</v>
      </c>
    </row>
    <row r="488" spans="1:10" ht="46.5" customHeight="1">
      <c r="A488" s="2" t="s">
        <v>164</v>
      </c>
      <c r="B488" s="1" t="s">
        <v>9</v>
      </c>
      <c r="C488" s="1" t="s">
        <v>6</v>
      </c>
      <c r="D488" s="38" t="s">
        <v>264</v>
      </c>
      <c r="E488" s="1" t="s">
        <v>68</v>
      </c>
      <c r="F488" s="3">
        <v>-58719</v>
      </c>
      <c r="G488" s="1" t="s">
        <v>210</v>
      </c>
      <c r="H488" s="1"/>
      <c r="I488" s="3">
        <v>0</v>
      </c>
      <c r="J488" s="3">
        <v>0</v>
      </c>
    </row>
    <row r="489" spans="1:10" ht="21" customHeight="1">
      <c r="A489" s="2" t="s">
        <v>72</v>
      </c>
      <c r="B489" s="1" t="s">
        <v>9</v>
      </c>
      <c r="C489" s="1" t="s">
        <v>6</v>
      </c>
      <c r="D489" s="38" t="s">
        <v>264</v>
      </c>
      <c r="E489" s="1" t="s">
        <v>73</v>
      </c>
      <c r="F489" s="3">
        <v>-2859</v>
      </c>
      <c r="G489" s="1" t="s">
        <v>210</v>
      </c>
      <c r="H489" s="1"/>
      <c r="I489" s="3">
        <v>0</v>
      </c>
      <c r="J489" s="3">
        <v>0</v>
      </c>
    </row>
    <row r="490" spans="1:10" ht="73.5" customHeight="1" hidden="1">
      <c r="A490" s="2" t="s">
        <v>121</v>
      </c>
      <c r="B490" s="1" t="s">
        <v>9</v>
      </c>
      <c r="C490" s="1" t="s">
        <v>6</v>
      </c>
      <c r="D490" s="38" t="s">
        <v>71</v>
      </c>
      <c r="E490" s="1"/>
      <c r="F490" s="3"/>
      <c r="G490" s="3">
        <f>G491</f>
        <v>0</v>
      </c>
      <c r="H490" s="3">
        <f>H491</f>
        <v>0</v>
      </c>
      <c r="I490" s="3">
        <f>I491</f>
        <v>0</v>
      </c>
      <c r="J490" s="3" t="str">
        <f>J491</f>
        <v>0</v>
      </c>
    </row>
    <row r="491" spans="1:10" ht="78.75" customHeight="1" hidden="1">
      <c r="A491" s="23" t="s">
        <v>76</v>
      </c>
      <c r="B491" s="1" t="s">
        <v>9</v>
      </c>
      <c r="C491" s="1" t="s">
        <v>6</v>
      </c>
      <c r="D491" s="38" t="s">
        <v>71</v>
      </c>
      <c r="E491" s="1" t="s">
        <v>77</v>
      </c>
      <c r="F491" s="3"/>
      <c r="G491" s="1"/>
      <c r="H491" s="1"/>
      <c r="I491" s="1"/>
      <c r="J491" s="1" t="s">
        <v>202</v>
      </c>
    </row>
    <row r="492" spans="1:10" ht="63.75" customHeight="1">
      <c r="A492" s="23" t="s">
        <v>125</v>
      </c>
      <c r="B492" s="1" t="s">
        <v>9</v>
      </c>
      <c r="C492" s="1" t="s">
        <v>6</v>
      </c>
      <c r="D492" s="38" t="s">
        <v>264</v>
      </c>
      <c r="E492" s="1"/>
      <c r="F492" s="3">
        <f>F493+F496</f>
        <v>-193041.3</v>
      </c>
      <c r="G492" s="3">
        <f>G493+G496</f>
        <v>0</v>
      </c>
      <c r="H492" s="3">
        <f>H493+H496</f>
        <v>0</v>
      </c>
      <c r="I492" s="3">
        <v>0</v>
      </c>
      <c r="J492" s="3">
        <f>J493+J496</f>
        <v>0</v>
      </c>
    </row>
    <row r="493" spans="1:10" ht="77.25" customHeight="1">
      <c r="A493" s="23" t="s">
        <v>126</v>
      </c>
      <c r="B493" s="1" t="s">
        <v>9</v>
      </c>
      <c r="C493" s="1" t="s">
        <v>6</v>
      </c>
      <c r="D493" s="38" t="s">
        <v>264</v>
      </c>
      <c r="E493" s="1"/>
      <c r="F493" s="3">
        <f>F494+F495</f>
        <v>-193041.3</v>
      </c>
      <c r="G493" s="3">
        <f>G494+G495</f>
        <v>0</v>
      </c>
      <c r="H493" s="3">
        <f>H494+H495</f>
        <v>0</v>
      </c>
      <c r="I493" s="3">
        <f>I494+I495</f>
        <v>0</v>
      </c>
      <c r="J493" s="3">
        <f>J494+J495</f>
        <v>0</v>
      </c>
    </row>
    <row r="494" spans="1:10" ht="128.25" customHeight="1">
      <c r="A494" s="2" t="s">
        <v>65</v>
      </c>
      <c r="B494" s="1" t="s">
        <v>9</v>
      </c>
      <c r="C494" s="1" t="s">
        <v>6</v>
      </c>
      <c r="D494" s="38" t="s">
        <v>264</v>
      </c>
      <c r="E494" s="1" t="s">
        <v>66</v>
      </c>
      <c r="F494" s="3">
        <v>-193041.3</v>
      </c>
      <c r="G494" s="1" t="s">
        <v>210</v>
      </c>
      <c r="H494" s="1"/>
      <c r="I494" s="3">
        <v>0</v>
      </c>
      <c r="J494" s="3">
        <v>0</v>
      </c>
    </row>
    <row r="495" spans="1:10" ht="76.5" customHeight="1" hidden="1">
      <c r="A495" s="2" t="s">
        <v>164</v>
      </c>
      <c r="B495" s="1" t="s">
        <v>9</v>
      </c>
      <c r="C495" s="1" t="s">
        <v>6</v>
      </c>
      <c r="D495" s="38" t="s">
        <v>71</v>
      </c>
      <c r="E495" s="1" t="s">
        <v>68</v>
      </c>
      <c r="F495" s="3"/>
      <c r="G495" s="1" t="s">
        <v>210</v>
      </c>
      <c r="H495" s="1"/>
      <c r="I495" s="3" t="s">
        <v>210</v>
      </c>
      <c r="J495" s="3">
        <v>0</v>
      </c>
    </row>
    <row r="496" spans="1:10" ht="0" customHeight="1" hidden="1">
      <c r="A496" s="23" t="s">
        <v>127</v>
      </c>
      <c r="B496" s="1" t="s">
        <v>9</v>
      </c>
      <c r="C496" s="1" t="s">
        <v>6</v>
      </c>
      <c r="D496" s="38" t="s">
        <v>71</v>
      </c>
      <c r="E496" s="1"/>
      <c r="F496" s="3"/>
      <c r="G496" s="3">
        <f>G497</f>
        <v>0</v>
      </c>
      <c r="H496" s="3">
        <f aca="true" t="shared" si="23" ref="H496:J497">H497</f>
        <v>0</v>
      </c>
      <c r="I496" s="3">
        <f t="shared" si="23"/>
        <v>0</v>
      </c>
      <c r="J496" s="3">
        <v>0</v>
      </c>
    </row>
    <row r="497" spans="1:10" ht="64.5" customHeight="1" hidden="1">
      <c r="A497" s="2" t="s">
        <v>121</v>
      </c>
      <c r="B497" s="1" t="s">
        <v>9</v>
      </c>
      <c r="C497" s="1" t="s">
        <v>6</v>
      </c>
      <c r="D497" s="38" t="s">
        <v>71</v>
      </c>
      <c r="E497" s="1"/>
      <c r="F497" s="3"/>
      <c r="G497" s="3">
        <f>G498</f>
        <v>0</v>
      </c>
      <c r="H497" s="3">
        <f t="shared" si="23"/>
        <v>0</v>
      </c>
      <c r="I497" s="3">
        <f t="shared" si="23"/>
        <v>0</v>
      </c>
      <c r="J497" s="3" t="str">
        <f t="shared" si="23"/>
        <v>0</v>
      </c>
    </row>
    <row r="498" spans="1:10" ht="65.25" customHeight="1" hidden="1">
      <c r="A498" s="23" t="s">
        <v>76</v>
      </c>
      <c r="B498" s="1" t="s">
        <v>9</v>
      </c>
      <c r="C498" s="1" t="s">
        <v>6</v>
      </c>
      <c r="D498" s="38" t="s">
        <v>71</v>
      </c>
      <c r="E498" s="1" t="s">
        <v>77</v>
      </c>
      <c r="F498" s="3"/>
      <c r="G498" s="1"/>
      <c r="H498" s="1"/>
      <c r="I498" s="1"/>
      <c r="J498" s="1" t="s">
        <v>202</v>
      </c>
    </row>
    <row r="499" spans="1:10" ht="48" customHeight="1">
      <c r="A499" s="23" t="s">
        <v>129</v>
      </c>
      <c r="B499" s="1" t="s">
        <v>9</v>
      </c>
      <c r="C499" s="1" t="s">
        <v>6</v>
      </c>
      <c r="D499" s="38" t="s">
        <v>264</v>
      </c>
      <c r="E499" s="1"/>
      <c r="F499" s="3">
        <f>F504+F500</f>
        <v>-84399</v>
      </c>
      <c r="G499" s="3">
        <f>G504+G500</f>
        <v>0</v>
      </c>
      <c r="H499" s="3">
        <f>H504+H500</f>
        <v>0</v>
      </c>
      <c r="I499" s="3">
        <f>I504+I500</f>
        <v>0</v>
      </c>
      <c r="J499" s="3">
        <f>J504+J500</f>
        <v>0</v>
      </c>
    </row>
    <row r="500" spans="1:10" ht="45.75" customHeight="1">
      <c r="A500" s="2" t="s">
        <v>120</v>
      </c>
      <c r="B500" s="1" t="s">
        <v>9</v>
      </c>
      <c r="C500" s="1" t="s">
        <v>6</v>
      </c>
      <c r="D500" s="38" t="s">
        <v>264</v>
      </c>
      <c r="E500" s="1"/>
      <c r="F500" s="3">
        <f>F501+F502+F503</f>
        <v>-46041</v>
      </c>
      <c r="G500" s="3">
        <f>G501+G502+G503</f>
        <v>0</v>
      </c>
      <c r="H500" s="3">
        <f>H501+H502+H503</f>
        <v>0</v>
      </c>
      <c r="I500" s="3">
        <f>I501+I502+I503</f>
        <v>0</v>
      </c>
      <c r="J500" s="3">
        <f>J501+J502+J503</f>
        <v>0</v>
      </c>
    </row>
    <row r="501" spans="1:10" ht="129" customHeight="1">
      <c r="A501" s="2" t="s">
        <v>65</v>
      </c>
      <c r="B501" s="1" t="s">
        <v>9</v>
      </c>
      <c r="C501" s="1" t="s">
        <v>6</v>
      </c>
      <c r="D501" s="38" t="s">
        <v>264</v>
      </c>
      <c r="E501" s="1" t="s">
        <v>66</v>
      </c>
      <c r="F501" s="3">
        <v>-41743</v>
      </c>
      <c r="G501" s="3">
        <v>0</v>
      </c>
      <c r="H501" s="3"/>
      <c r="I501" s="3">
        <v>0</v>
      </c>
      <c r="J501" s="3">
        <v>0</v>
      </c>
    </row>
    <row r="502" spans="1:10" ht="48" customHeight="1">
      <c r="A502" s="2" t="s">
        <v>164</v>
      </c>
      <c r="B502" s="1" t="s">
        <v>9</v>
      </c>
      <c r="C502" s="1" t="s">
        <v>6</v>
      </c>
      <c r="D502" s="38" t="s">
        <v>264</v>
      </c>
      <c r="E502" s="1" t="s">
        <v>68</v>
      </c>
      <c r="F502" s="3">
        <v>-3988</v>
      </c>
      <c r="G502" s="3">
        <v>0</v>
      </c>
      <c r="H502" s="3"/>
      <c r="I502" s="3">
        <v>0</v>
      </c>
      <c r="J502" s="3">
        <v>0</v>
      </c>
    </row>
    <row r="503" spans="1:10" ht="21" customHeight="1">
      <c r="A503" s="2" t="s">
        <v>72</v>
      </c>
      <c r="B503" s="1" t="s">
        <v>9</v>
      </c>
      <c r="C503" s="1" t="s">
        <v>6</v>
      </c>
      <c r="D503" s="38" t="s">
        <v>264</v>
      </c>
      <c r="E503" s="1" t="s">
        <v>73</v>
      </c>
      <c r="F503" s="3">
        <v>-310</v>
      </c>
      <c r="G503" s="3">
        <v>0</v>
      </c>
      <c r="H503" s="3"/>
      <c r="I503" s="3">
        <v>0</v>
      </c>
      <c r="J503" s="3">
        <v>0</v>
      </c>
    </row>
    <row r="504" spans="1:10" ht="60" customHeight="1">
      <c r="A504" s="2" t="s">
        <v>121</v>
      </c>
      <c r="B504" s="1" t="s">
        <v>9</v>
      </c>
      <c r="C504" s="1" t="s">
        <v>6</v>
      </c>
      <c r="D504" s="38" t="s">
        <v>264</v>
      </c>
      <c r="E504" s="1"/>
      <c r="F504" s="3">
        <f>F505</f>
        <v>-38358</v>
      </c>
      <c r="G504" s="3" t="str">
        <f>G505</f>
        <v>0,0</v>
      </c>
      <c r="H504" s="3">
        <f>H505</f>
        <v>0</v>
      </c>
      <c r="I504" s="3" t="str">
        <f>I505</f>
        <v>0</v>
      </c>
      <c r="J504" s="3">
        <v>0</v>
      </c>
    </row>
    <row r="505" spans="1:10" ht="62.25" customHeight="1">
      <c r="A505" s="23" t="s">
        <v>76</v>
      </c>
      <c r="B505" s="1" t="s">
        <v>9</v>
      </c>
      <c r="C505" s="1" t="s">
        <v>6</v>
      </c>
      <c r="D505" s="38" t="s">
        <v>264</v>
      </c>
      <c r="E505" s="1" t="s">
        <v>77</v>
      </c>
      <c r="F505" s="3">
        <v>-38358</v>
      </c>
      <c r="G505" s="1" t="s">
        <v>210</v>
      </c>
      <c r="H505" s="1"/>
      <c r="I505" s="1" t="s">
        <v>202</v>
      </c>
      <c r="J505" s="3">
        <v>0</v>
      </c>
    </row>
    <row r="506" spans="1:10" ht="95.25" customHeight="1">
      <c r="A506" s="23" t="s">
        <v>176</v>
      </c>
      <c r="B506" s="1" t="s">
        <v>9</v>
      </c>
      <c r="C506" s="1" t="s">
        <v>6</v>
      </c>
      <c r="D506" s="38" t="s">
        <v>264</v>
      </c>
      <c r="E506" s="1"/>
      <c r="F506" s="3">
        <f>F507+F509</f>
        <v>-110</v>
      </c>
      <c r="G506" s="3">
        <f>G507+G509</f>
        <v>0</v>
      </c>
      <c r="H506" s="3">
        <f>H507+H509</f>
        <v>0</v>
      </c>
      <c r="I506" s="3">
        <f>I507+I509</f>
        <v>0</v>
      </c>
      <c r="J506" s="3">
        <f>J507+J509</f>
        <v>0</v>
      </c>
    </row>
    <row r="507" spans="1:10" ht="48.75" customHeight="1">
      <c r="A507" s="2" t="s">
        <v>120</v>
      </c>
      <c r="B507" s="1" t="s">
        <v>9</v>
      </c>
      <c r="C507" s="1" t="s">
        <v>6</v>
      </c>
      <c r="D507" s="38" t="s">
        <v>264</v>
      </c>
      <c r="E507" s="1"/>
      <c r="F507" s="3">
        <f>F508</f>
        <v>-110</v>
      </c>
      <c r="G507" s="3">
        <f>G508</f>
        <v>0</v>
      </c>
      <c r="H507" s="3">
        <f>H508</f>
        <v>0</v>
      </c>
      <c r="I507" s="3">
        <f>I508</f>
        <v>0</v>
      </c>
      <c r="J507" s="3">
        <f>J508</f>
        <v>0</v>
      </c>
    </row>
    <row r="508" spans="1:10" ht="121.5" customHeight="1">
      <c r="A508" s="2" t="s">
        <v>65</v>
      </c>
      <c r="B508" s="1" t="s">
        <v>9</v>
      </c>
      <c r="C508" s="1" t="s">
        <v>6</v>
      </c>
      <c r="D508" s="38" t="s">
        <v>264</v>
      </c>
      <c r="E508" s="1" t="s">
        <v>66</v>
      </c>
      <c r="F508" s="3">
        <v>-110</v>
      </c>
      <c r="G508" s="3">
        <v>0</v>
      </c>
      <c r="H508" s="3"/>
      <c r="I508" s="3">
        <v>0</v>
      </c>
      <c r="J508" s="3">
        <v>0</v>
      </c>
    </row>
    <row r="509" spans="1:10" ht="87" customHeight="1" hidden="1">
      <c r="A509" s="2" t="s">
        <v>121</v>
      </c>
      <c r="B509" s="1" t="s">
        <v>9</v>
      </c>
      <c r="C509" s="1" t="s">
        <v>6</v>
      </c>
      <c r="D509" s="38" t="s">
        <v>71</v>
      </c>
      <c r="E509" s="1"/>
      <c r="F509" s="3"/>
      <c r="G509" s="3">
        <f>G510</f>
        <v>0</v>
      </c>
      <c r="H509" s="3">
        <f>H510</f>
        <v>0</v>
      </c>
      <c r="I509" s="3">
        <f>I510</f>
        <v>0</v>
      </c>
      <c r="J509" s="3">
        <f>J510</f>
        <v>0</v>
      </c>
    </row>
    <row r="510" spans="1:10" ht="89.25" customHeight="1" hidden="1">
      <c r="A510" s="23" t="s">
        <v>76</v>
      </c>
      <c r="B510" s="1" t="s">
        <v>9</v>
      </c>
      <c r="C510" s="1" t="s">
        <v>6</v>
      </c>
      <c r="D510" s="38" t="s">
        <v>71</v>
      </c>
      <c r="E510" s="1" t="s">
        <v>77</v>
      </c>
      <c r="F510" s="3"/>
      <c r="G510" s="3"/>
      <c r="H510" s="11"/>
      <c r="I510" s="3"/>
      <c r="J510" s="3">
        <v>0</v>
      </c>
    </row>
    <row r="511" spans="1:10" ht="81" customHeight="1">
      <c r="A511" s="23" t="s">
        <v>142</v>
      </c>
      <c r="B511" s="1" t="s">
        <v>9</v>
      </c>
      <c r="C511" s="1" t="s">
        <v>6</v>
      </c>
      <c r="D511" s="38" t="s">
        <v>265</v>
      </c>
      <c r="E511" s="1"/>
      <c r="F511" s="3">
        <f>F512</f>
        <v>0</v>
      </c>
      <c r="G511" s="3">
        <f>G512</f>
        <v>0</v>
      </c>
      <c r="H511" s="3">
        <f>H512</f>
        <v>0</v>
      </c>
      <c r="I511" s="3">
        <f>I512</f>
        <v>4400.4</v>
      </c>
      <c r="J511" s="3">
        <f>J512</f>
        <v>4400.4</v>
      </c>
    </row>
    <row r="512" spans="1:10" ht="53.25" customHeight="1">
      <c r="A512" s="23" t="s">
        <v>164</v>
      </c>
      <c r="B512" s="1" t="s">
        <v>9</v>
      </c>
      <c r="C512" s="1" t="s">
        <v>6</v>
      </c>
      <c r="D512" s="38" t="s">
        <v>265</v>
      </c>
      <c r="E512" s="1" t="s">
        <v>68</v>
      </c>
      <c r="F512" s="3">
        <v>0</v>
      </c>
      <c r="G512" s="3">
        <v>0</v>
      </c>
      <c r="H512" s="11"/>
      <c r="I512" s="3">
        <v>4400.4</v>
      </c>
      <c r="J512" s="3">
        <v>4400.4</v>
      </c>
    </row>
    <row r="513" spans="1:10" ht="132" customHeight="1">
      <c r="A513" s="23" t="s">
        <v>284</v>
      </c>
      <c r="B513" s="1" t="s">
        <v>9</v>
      </c>
      <c r="C513" s="1" t="s">
        <v>6</v>
      </c>
      <c r="D513" s="38" t="s">
        <v>317</v>
      </c>
      <c r="E513" s="1"/>
      <c r="F513" s="3">
        <f aca="true" t="shared" si="24" ref="F513:J514">F514</f>
        <v>40</v>
      </c>
      <c r="G513" s="3">
        <f t="shared" si="24"/>
        <v>40</v>
      </c>
      <c r="H513" s="3">
        <f t="shared" si="24"/>
        <v>0</v>
      </c>
      <c r="I513" s="3">
        <f t="shared" si="24"/>
        <v>0</v>
      </c>
      <c r="J513" s="3">
        <f t="shared" si="24"/>
        <v>0</v>
      </c>
    </row>
    <row r="514" spans="1:10" ht="46.5" customHeight="1">
      <c r="A514" s="2" t="s">
        <v>143</v>
      </c>
      <c r="B514" s="1" t="s">
        <v>9</v>
      </c>
      <c r="C514" s="1" t="s">
        <v>6</v>
      </c>
      <c r="D514" s="38" t="s">
        <v>317</v>
      </c>
      <c r="E514" s="1"/>
      <c r="F514" s="3">
        <f t="shared" si="24"/>
        <v>40</v>
      </c>
      <c r="G514" s="3">
        <f t="shared" si="24"/>
        <v>40</v>
      </c>
      <c r="H514" s="3">
        <f t="shared" si="24"/>
        <v>0</v>
      </c>
      <c r="I514" s="3">
        <f t="shared" si="24"/>
        <v>0</v>
      </c>
      <c r="J514" s="3">
        <f t="shared" si="24"/>
        <v>0</v>
      </c>
    </row>
    <row r="515" spans="1:10" ht="63" customHeight="1">
      <c r="A515" s="23" t="s">
        <v>76</v>
      </c>
      <c r="B515" s="1" t="s">
        <v>9</v>
      </c>
      <c r="C515" s="1" t="s">
        <v>6</v>
      </c>
      <c r="D515" s="38" t="s">
        <v>317</v>
      </c>
      <c r="E515" s="1" t="s">
        <v>77</v>
      </c>
      <c r="F515" s="3">
        <v>40</v>
      </c>
      <c r="G515" s="3">
        <v>40</v>
      </c>
      <c r="H515" s="3"/>
      <c r="I515" s="3">
        <v>0</v>
      </c>
      <c r="J515" s="3">
        <v>0</v>
      </c>
    </row>
    <row r="516" spans="1:10" ht="111" customHeight="1" hidden="1">
      <c r="A516" s="2" t="s">
        <v>113</v>
      </c>
      <c r="B516" s="1" t="s">
        <v>9</v>
      </c>
      <c r="C516" s="1" t="s">
        <v>6</v>
      </c>
      <c r="D516" s="38" t="s">
        <v>115</v>
      </c>
      <c r="E516" s="1"/>
      <c r="F516" s="3"/>
      <c r="G516" s="3">
        <f aca="true" t="shared" si="25" ref="G516:J517">G517</f>
        <v>0</v>
      </c>
      <c r="H516" s="3">
        <f t="shared" si="25"/>
        <v>0</v>
      </c>
      <c r="I516" s="3">
        <f t="shared" si="25"/>
        <v>0</v>
      </c>
      <c r="J516" s="3">
        <f t="shared" si="25"/>
        <v>0</v>
      </c>
    </row>
    <row r="517" spans="1:10" ht="47.25" customHeight="1" hidden="1">
      <c r="A517" s="2" t="s">
        <v>143</v>
      </c>
      <c r="B517" s="1" t="s">
        <v>9</v>
      </c>
      <c r="C517" s="1" t="s">
        <v>6</v>
      </c>
      <c r="D517" s="38" t="s">
        <v>115</v>
      </c>
      <c r="E517" s="1"/>
      <c r="F517" s="3"/>
      <c r="G517" s="3">
        <f t="shared" si="25"/>
        <v>0</v>
      </c>
      <c r="H517" s="3">
        <f t="shared" si="25"/>
        <v>0</v>
      </c>
      <c r="I517" s="3">
        <f t="shared" si="25"/>
        <v>0</v>
      </c>
      <c r="J517" s="3">
        <f t="shared" si="25"/>
        <v>0</v>
      </c>
    </row>
    <row r="518" spans="1:10" ht="63.75" customHeight="1" hidden="1">
      <c r="A518" s="23" t="s">
        <v>76</v>
      </c>
      <c r="B518" s="1" t="s">
        <v>9</v>
      </c>
      <c r="C518" s="1" t="s">
        <v>6</v>
      </c>
      <c r="D518" s="38" t="s">
        <v>115</v>
      </c>
      <c r="E518" s="1" t="s">
        <v>77</v>
      </c>
      <c r="F518" s="3"/>
      <c r="G518" s="1"/>
      <c r="H518" s="1"/>
      <c r="I518" s="15"/>
      <c r="J518" s="15"/>
    </row>
    <row r="519" spans="1:10" ht="78" customHeight="1">
      <c r="A519" s="2" t="s">
        <v>168</v>
      </c>
      <c r="B519" s="1" t="s">
        <v>9</v>
      </c>
      <c r="C519" s="1" t="s">
        <v>6</v>
      </c>
      <c r="D519" s="38" t="s">
        <v>318</v>
      </c>
      <c r="E519" s="1"/>
      <c r="F519" s="3">
        <f>F524+F520+F522</f>
        <v>400</v>
      </c>
      <c r="G519" s="3">
        <f>G524+G520+G522</f>
        <v>400</v>
      </c>
      <c r="H519" s="3">
        <f>H524+H520</f>
        <v>0</v>
      </c>
      <c r="I519" s="3">
        <f>I524+I520</f>
        <v>0</v>
      </c>
      <c r="J519" s="3">
        <f>J524+J520</f>
        <v>0</v>
      </c>
    </row>
    <row r="520" spans="1:10" ht="63.75" customHeight="1">
      <c r="A520" s="2" t="s">
        <v>206</v>
      </c>
      <c r="B520" s="1" t="s">
        <v>9</v>
      </c>
      <c r="C520" s="1" t="s">
        <v>6</v>
      </c>
      <c r="D520" s="38" t="s">
        <v>318</v>
      </c>
      <c r="E520" s="1"/>
      <c r="F520" s="3">
        <f>F521</f>
        <v>280</v>
      </c>
      <c r="G520" s="3">
        <f>G521</f>
        <v>280</v>
      </c>
      <c r="H520" s="3">
        <f>H521+H523</f>
        <v>0</v>
      </c>
      <c r="I520" s="3">
        <f>I521+I523</f>
        <v>0</v>
      </c>
      <c r="J520" s="3">
        <f>J521+J523</f>
        <v>0</v>
      </c>
    </row>
    <row r="521" spans="1:10" ht="123.75" customHeight="1">
      <c r="A521" s="2" t="s">
        <v>65</v>
      </c>
      <c r="B521" s="1" t="s">
        <v>9</v>
      </c>
      <c r="C521" s="1" t="s">
        <v>6</v>
      </c>
      <c r="D521" s="38" t="s">
        <v>318</v>
      </c>
      <c r="E521" s="1" t="s">
        <v>66</v>
      </c>
      <c r="F521" s="3">
        <v>280</v>
      </c>
      <c r="G521" s="3">
        <v>280</v>
      </c>
      <c r="H521" s="3"/>
      <c r="I521" s="3">
        <v>0</v>
      </c>
      <c r="J521" s="3">
        <v>0</v>
      </c>
    </row>
    <row r="522" spans="1:10" ht="45" customHeight="1">
      <c r="A522" s="2" t="s">
        <v>183</v>
      </c>
      <c r="B522" s="1" t="s">
        <v>9</v>
      </c>
      <c r="C522" s="1" t="s">
        <v>6</v>
      </c>
      <c r="D522" s="38" t="s">
        <v>318</v>
      </c>
      <c r="E522" s="1"/>
      <c r="F522" s="3">
        <f>F523</f>
        <v>120</v>
      </c>
      <c r="G522" s="3">
        <f>G523</f>
        <v>120</v>
      </c>
      <c r="H522" s="3">
        <f>H523</f>
        <v>0</v>
      </c>
      <c r="I522" s="3">
        <f>I523</f>
        <v>0</v>
      </c>
      <c r="J522" s="3">
        <f>J523</f>
        <v>0</v>
      </c>
    </row>
    <row r="523" spans="1:10" ht="45" customHeight="1">
      <c r="A523" s="2" t="s">
        <v>164</v>
      </c>
      <c r="B523" s="1" t="s">
        <v>9</v>
      </c>
      <c r="C523" s="1" t="s">
        <v>6</v>
      </c>
      <c r="D523" s="38" t="s">
        <v>318</v>
      </c>
      <c r="E523" s="1" t="s">
        <v>68</v>
      </c>
      <c r="F523" s="3">
        <v>120</v>
      </c>
      <c r="G523" s="3">
        <v>120</v>
      </c>
      <c r="H523" s="3"/>
      <c r="I523" s="3">
        <v>0</v>
      </c>
      <c r="J523" s="3">
        <v>0</v>
      </c>
    </row>
    <row r="524" spans="1:10" ht="43.5" customHeight="1" hidden="1">
      <c r="A524" s="2" t="s">
        <v>143</v>
      </c>
      <c r="B524" s="1" t="s">
        <v>9</v>
      </c>
      <c r="C524" s="1" t="s">
        <v>6</v>
      </c>
      <c r="D524" s="38" t="s">
        <v>169</v>
      </c>
      <c r="E524" s="1"/>
      <c r="F524" s="3"/>
      <c r="G524" s="3">
        <f>G525</f>
        <v>0</v>
      </c>
      <c r="H524" s="3">
        <f>H525</f>
        <v>0</v>
      </c>
      <c r="I524" s="3">
        <f>I525</f>
        <v>0</v>
      </c>
      <c r="J524" s="3">
        <f>J525</f>
        <v>0</v>
      </c>
    </row>
    <row r="525" spans="1:10" ht="60" customHeight="1" hidden="1">
      <c r="A525" s="23" t="s">
        <v>76</v>
      </c>
      <c r="B525" s="1" t="s">
        <v>9</v>
      </c>
      <c r="C525" s="1" t="s">
        <v>6</v>
      </c>
      <c r="D525" s="38" t="s">
        <v>169</v>
      </c>
      <c r="E525" s="1" t="s">
        <v>77</v>
      </c>
      <c r="F525" s="3"/>
      <c r="G525" s="3">
        <v>0</v>
      </c>
      <c r="H525" s="3"/>
      <c r="I525" s="15">
        <v>0</v>
      </c>
      <c r="J525" s="15">
        <v>0</v>
      </c>
    </row>
    <row r="526" spans="1:10" ht="91.5" customHeight="1">
      <c r="A526" s="2" t="s">
        <v>144</v>
      </c>
      <c r="B526" s="1" t="s">
        <v>9</v>
      </c>
      <c r="C526" s="1" t="s">
        <v>6</v>
      </c>
      <c r="D526" s="38" t="s">
        <v>302</v>
      </c>
      <c r="E526" s="1"/>
      <c r="F526" s="3">
        <f>F527+F531+F529</f>
        <v>265</v>
      </c>
      <c r="G526" s="3">
        <f>G527+G531+G529</f>
        <v>265</v>
      </c>
      <c r="H526" s="3">
        <f>H527+H531</f>
        <v>0</v>
      </c>
      <c r="I526" s="3">
        <f>I527+I531</f>
        <v>0</v>
      </c>
      <c r="J526" s="3">
        <f>J527+J531</f>
        <v>0</v>
      </c>
    </row>
    <row r="527" spans="1:10" ht="45.75" customHeight="1">
      <c r="A527" s="2" t="s">
        <v>183</v>
      </c>
      <c r="B527" s="1" t="s">
        <v>9</v>
      </c>
      <c r="C527" s="1" t="s">
        <v>6</v>
      </c>
      <c r="D527" s="38" t="s">
        <v>302</v>
      </c>
      <c r="E527" s="1"/>
      <c r="F527" s="3">
        <f>F528</f>
        <v>265</v>
      </c>
      <c r="G527" s="3">
        <v>265</v>
      </c>
      <c r="H527" s="3">
        <f>H528</f>
        <v>0</v>
      </c>
      <c r="I527" s="3">
        <f>I528</f>
        <v>0</v>
      </c>
      <c r="J527" s="3">
        <f>J528</f>
        <v>0</v>
      </c>
    </row>
    <row r="528" spans="1:10" ht="47.25" customHeight="1">
      <c r="A528" s="2" t="s">
        <v>164</v>
      </c>
      <c r="B528" s="1" t="s">
        <v>9</v>
      </c>
      <c r="C528" s="1" t="s">
        <v>6</v>
      </c>
      <c r="D528" s="38" t="s">
        <v>302</v>
      </c>
      <c r="E528" s="1" t="s">
        <v>68</v>
      </c>
      <c r="F528" s="3">
        <v>265</v>
      </c>
      <c r="G528" s="1" t="s">
        <v>339</v>
      </c>
      <c r="H528" s="1"/>
      <c r="I528" s="15">
        <v>0</v>
      </c>
      <c r="J528" s="15">
        <v>0</v>
      </c>
    </row>
    <row r="529" spans="1:10" ht="47.25" customHeight="1" hidden="1">
      <c r="A529" s="2" t="s">
        <v>183</v>
      </c>
      <c r="B529" s="1" t="s">
        <v>9</v>
      </c>
      <c r="C529" s="1" t="s">
        <v>6</v>
      </c>
      <c r="D529" s="38" t="s">
        <v>104</v>
      </c>
      <c r="E529" s="1"/>
      <c r="F529" s="3"/>
      <c r="G529" s="11">
        <f>G530</f>
        <v>0</v>
      </c>
      <c r="H529" s="11"/>
      <c r="I529" s="22">
        <v>0</v>
      </c>
      <c r="J529" s="22">
        <v>0</v>
      </c>
    </row>
    <row r="530" spans="1:10" ht="49.5" customHeight="1" hidden="1">
      <c r="A530" s="2" t="s">
        <v>164</v>
      </c>
      <c r="B530" s="1" t="s">
        <v>9</v>
      </c>
      <c r="C530" s="1" t="s">
        <v>6</v>
      </c>
      <c r="D530" s="38" t="s">
        <v>104</v>
      </c>
      <c r="E530" s="1" t="s">
        <v>68</v>
      </c>
      <c r="F530" s="3"/>
      <c r="G530" s="1"/>
      <c r="H530" s="1"/>
      <c r="I530" s="15">
        <v>0</v>
      </c>
      <c r="J530" s="15">
        <v>0</v>
      </c>
    </row>
    <row r="531" spans="1:10" ht="47.25" customHeight="1" hidden="1">
      <c r="A531" s="2" t="s">
        <v>143</v>
      </c>
      <c r="B531" s="1" t="s">
        <v>9</v>
      </c>
      <c r="C531" s="1" t="s">
        <v>6</v>
      </c>
      <c r="D531" s="38" t="s">
        <v>104</v>
      </c>
      <c r="E531" s="1"/>
      <c r="F531" s="3"/>
      <c r="G531" s="11">
        <f>G532</f>
        <v>0</v>
      </c>
      <c r="H531" s="11">
        <f>H532</f>
        <v>0</v>
      </c>
      <c r="I531" s="11">
        <f>I532</f>
        <v>0</v>
      </c>
      <c r="J531" s="11">
        <f>J532</f>
        <v>0</v>
      </c>
    </row>
    <row r="532" spans="1:10" ht="62.25" customHeight="1" hidden="1">
      <c r="A532" s="23" t="s">
        <v>76</v>
      </c>
      <c r="B532" s="1" t="s">
        <v>9</v>
      </c>
      <c r="C532" s="1" t="s">
        <v>6</v>
      </c>
      <c r="D532" s="38" t="s">
        <v>104</v>
      </c>
      <c r="E532" s="1" t="s">
        <v>77</v>
      </c>
      <c r="F532" s="3"/>
      <c r="G532" s="1"/>
      <c r="H532" s="1"/>
      <c r="I532" s="15">
        <v>0</v>
      </c>
      <c r="J532" s="15">
        <v>0</v>
      </c>
    </row>
    <row r="533" spans="1:10" ht="108" customHeight="1" hidden="1">
      <c r="A533" s="23" t="s">
        <v>105</v>
      </c>
      <c r="B533" s="1" t="s">
        <v>9</v>
      </c>
      <c r="C533" s="1" t="s">
        <v>6</v>
      </c>
      <c r="D533" s="38" t="s">
        <v>106</v>
      </c>
      <c r="E533" s="1"/>
      <c r="F533" s="3"/>
      <c r="G533" s="3">
        <f>G538+G536+G534</f>
        <v>0</v>
      </c>
      <c r="H533" s="3">
        <f>H538+H536+H534</f>
        <v>0</v>
      </c>
      <c r="I533" s="3">
        <f>I538+I536+I534</f>
        <v>0</v>
      </c>
      <c r="J533" s="3">
        <f>J538+J536+J534</f>
        <v>0</v>
      </c>
    </row>
    <row r="534" spans="1:10" ht="46.5" customHeight="1" hidden="1">
      <c r="A534" s="2" t="s">
        <v>183</v>
      </c>
      <c r="B534" s="1" t="s">
        <v>9</v>
      </c>
      <c r="C534" s="1" t="s">
        <v>6</v>
      </c>
      <c r="D534" s="38" t="s">
        <v>106</v>
      </c>
      <c r="E534" s="1"/>
      <c r="F534" s="3"/>
      <c r="G534" s="3">
        <f>G535</f>
        <v>0</v>
      </c>
      <c r="H534" s="3">
        <f>H535</f>
        <v>0</v>
      </c>
      <c r="I534" s="3">
        <f>I535</f>
        <v>0</v>
      </c>
      <c r="J534" s="3">
        <f>J535</f>
        <v>0</v>
      </c>
    </row>
    <row r="535" spans="1:10" ht="47.25" customHeight="1" hidden="1">
      <c r="A535" s="2" t="s">
        <v>164</v>
      </c>
      <c r="B535" s="1" t="s">
        <v>9</v>
      </c>
      <c r="C535" s="1" t="s">
        <v>6</v>
      </c>
      <c r="D535" s="38" t="s">
        <v>106</v>
      </c>
      <c r="E535" s="1" t="s">
        <v>68</v>
      </c>
      <c r="F535" s="3"/>
      <c r="G535" s="3">
        <v>0</v>
      </c>
      <c r="H535" s="11"/>
      <c r="I535" s="3">
        <v>0</v>
      </c>
      <c r="J535" s="3">
        <v>0</v>
      </c>
    </row>
    <row r="536" spans="1:10" ht="144" customHeight="1" hidden="1">
      <c r="A536" s="32" t="s">
        <v>251</v>
      </c>
      <c r="B536" s="1" t="s">
        <v>9</v>
      </c>
      <c r="C536" s="1" t="s">
        <v>6</v>
      </c>
      <c r="D536" s="38" t="s">
        <v>106</v>
      </c>
      <c r="E536" s="1"/>
      <c r="F536" s="3"/>
      <c r="G536" s="3">
        <f>G537</f>
        <v>0</v>
      </c>
      <c r="H536" s="3">
        <f>H537</f>
        <v>0</v>
      </c>
      <c r="I536" s="3">
        <f>I537</f>
        <v>0</v>
      </c>
      <c r="J536" s="3">
        <f>J537</f>
        <v>0</v>
      </c>
    </row>
    <row r="537" spans="1:10" ht="44.25" customHeight="1" hidden="1">
      <c r="A537" s="2" t="s">
        <v>164</v>
      </c>
      <c r="B537" s="1" t="s">
        <v>9</v>
      </c>
      <c r="C537" s="1" t="s">
        <v>6</v>
      </c>
      <c r="D537" s="38" t="s">
        <v>106</v>
      </c>
      <c r="E537" s="1" t="s">
        <v>68</v>
      </c>
      <c r="F537" s="3"/>
      <c r="G537" s="3">
        <v>0</v>
      </c>
      <c r="H537" s="11"/>
      <c r="I537" s="3">
        <v>0</v>
      </c>
      <c r="J537" s="3">
        <v>0</v>
      </c>
    </row>
    <row r="538" spans="1:10" ht="0.75" customHeight="1" hidden="1">
      <c r="A538" s="32" t="s">
        <v>250</v>
      </c>
      <c r="B538" s="1" t="s">
        <v>9</v>
      </c>
      <c r="C538" s="1" t="s">
        <v>6</v>
      </c>
      <c r="D538" s="38" t="s">
        <v>106</v>
      </c>
      <c r="E538" s="1"/>
      <c r="F538" s="3"/>
      <c r="G538" s="11" t="str">
        <f>G539</f>
        <v>0</v>
      </c>
      <c r="H538" s="11">
        <f>H539</f>
        <v>0</v>
      </c>
      <c r="I538" s="3">
        <f>I539</f>
        <v>0</v>
      </c>
      <c r="J538" s="3">
        <f>J539</f>
        <v>0</v>
      </c>
    </row>
    <row r="539" spans="1:10" ht="45.75" customHeight="1" hidden="1">
      <c r="A539" s="2" t="s">
        <v>164</v>
      </c>
      <c r="B539" s="1" t="s">
        <v>9</v>
      </c>
      <c r="C539" s="1" t="s">
        <v>6</v>
      </c>
      <c r="D539" s="38" t="s">
        <v>106</v>
      </c>
      <c r="E539" s="1" t="s">
        <v>68</v>
      </c>
      <c r="F539" s="3"/>
      <c r="G539" s="1" t="s">
        <v>202</v>
      </c>
      <c r="H539" s="1"/>
      <c r="I539" s="15">
        <v>0</v>
      </c>
      <c r="J539" s="15">
        <v>0</v>
      </c>
    </row>
    <row r="540" spans="1:10" ht="30.75" customHeight="1">
      <c r="A540" s="2" t="s">
        <v>145</v>
      </c>
      <c r="B540" s="1" t="s">
        <v>9</v>
      </c>
      <c r="C540" s="1" t="s">
        <v>9</v>
      </c>
      <c r="D540" s="38"/>
      <c r="E540" s="1"/>
      <c r="F540" s="3">
        <f>F544+F575+F599+F602+F605+F594+F563+F590+F541+F610+F613+F616</f>
        <v>3840.3999999999996</v>
      </c>
      <c r="G540" s="3">
        <f>G544+G575+G599+G602+G605+G594+G563+G590+G541+G610+G613+G616</f>
        <v>23078.9</v>
      </c>
      <c r="H540" s="3">
        <f>H544+H575+H599+H602+H605+H594+H563+H590+H541+H610+H613+H616</f>
        <v>0</v>
      </c>
      <c r="I540" s="3">
        <f>I544+I575+I599+I602+I605+I594+I563+I590+I541+I610+I613+I616</f>
        <v>16095.7</v>
      </c>
      <c r="J540" s="3">
        <f>J541+J544+J563+J575+J594+J612+J613+J616</f>
        <v>16095.7</v>
      </c>
    </row>
    <row r="541" spans="1:10" ht="62.25" customHeight="1">
      <c r="A541" s="2" t="s">
        <v>93</v>
      </c>
      <c r="B541" s="1" t="s">
        <v>9</v>
      </c>
      <c r="C541" s="1" t="s">
        <v>9</v>
      </c>
      <c r="D541" s="38" t="s">
        <v>305</v>
      </c>
      <c r="E541" s="1"/>
      <c r="F541" s="3">
        <f aca="true" t="shared" si="26" ref="F541:J542">F542</f>
        <v>200</v>
      </c>
      <c r="G541" s="3">
        <f t="shared" si="26"/>
        <v>200</v>
      </c>
      <c r="H541" s="3">
        <f t="shared" si="26"/>
        <v>0</v>
      </c>
      <c r="I541" s="3">
        <f t="shared" si="26"/>
        <v>0</v>
      </c>
      <c r="J541" s="3">
        <f t="shared" si="26"/>
        <v>0</v>
      </c>
    </row>
    <row r="542" spans="1:10" ht="46.5" customHeight="1">
      <c r="A542" s="2" t="s">
        <v>183</v>
      </c>
      <c r="B542" s="1" t="s">
        <v>9</v>
      </c>
      <c r="C542" s="1" t="s">
        <v>9</v>
      </c>
      <c r="D542" s="38" t="s">
        <v>305</v>
      </c>
      <c r="E542" s="1"/>
      <c r="F542" s="3">
        <f t="shared" si="26"/>
        <v>200</v>
      </c>
      <c r="G542" s="3">
        <f t="shared" si="26"/>
        <v>200</v>
      </c>
      <c r="H542" s="3">
        <f t="shared" si="26"/>
        <v>0</v>
      </c>
      <c r="I542" s="3">
        <f t="shared" si="26"/>
        <v>0</v>
      </c>
      <c r="J542" s="3">
        <f t="shared" si="26"/>
        <v>0</v>
      </c>
    </row>
    <row r="543" spans="1:10" ht="47.25" customHeight="1">
      <c r="A543" s="2" t="s">
        <v>164</v>
      </c>
      <c r="B543" s="1" t="s">
        <v>9</v>
      </c>
      <c r="C543" s="1" t="s">
        <v>9</v>
      </c>
      <c r="D543" s="38" t="s">
        <v>305</v>
      </c>
      <c r="E543" s="1" t="s">
        <v>68</v>
      </c>
      <c r="F543" s="3">
        <v>200</v>
      </c>
      <c r="G543" s="3">
        <v>200</v>
      </c>
      <c r="H543" s="3"/>
      <c r="I543" s="3">
        <v>0</v>
      </c>
      <c r="J543" s="3">
        <v>0</v>
      </c>
    </row>
    <row r="544" spans="1:10" ht="45.75" customHeight="1">
      <c r="A544" s="2" t="s">
        <v>285</v>
      </c>
      <c r="B544" s="1" t="s">
        <v>9</v>
      </c>
      <c r="C544" s="1" t="s">
        <v>9</v>
      </c>
      <c r="D544" s="38" t="s">
        <v>319</v>
      </c>
      <c r="E544" s="1"/>
      <c r="F544" s="3">
        <f>F549+F551+F553+F545+F555+F557+F561</f>
        <v>15532.4</v>
      </c>
      <c r="G544" s="3">
        <f>G549+G551+G553+G545+G555+G557+G561</f>
        <v>15532.4</v>
      </c>
      <c r="H544" s="3">
        <f>H549+H551+H553+H545+H555+H557+H561</f>
        <v>0</v>
      </c>
      <c r="I544" s="3">
        <f>I549+I551+I553+I545+I555+I557+I561</f>
        <v>12569.4</v>
      </c>
      <c r="J544" s="3">
        <f>J549+J551+J553+J545+J555+J557+J561</f>
        <v>12569.4</v>
      </c>
    </row>
    <row r="545" spans="1:10" ht="45.75" customHeight="1">
      <c r="A545" s="2" t="s">
        <v>120</v>
      </c>
      <c r="B545" s="1" t="s">
        <v>9</v>
      </c>
      <c r="C545" s="1" t="s">
        <v>9</v>
      </c>
      <c r="D545" s="38" t="s">
        <v>319</v>
      </c>
      <c r="E545" s="1"/>
      <c r="F545" s="3">
        <f>F546+F547+F548</f>
        <v>8176</v>
      </c>
      <c r="G545" s="3">
        <f>G546+G547+G548</f>
        <v>8176</v>
      </c>
      <c r="H545" s="3">
        <f>H546+H547+H548</f>
        <v>0</v>
      </c>
      <c r="I545" s="3">
        <f>I546+I547+I548</f>
        <v>8176</v>
      </c>
      <c r="J545" s="3">
        <f>J546+J547+J548</f>
        <v>8176</v>
      </c>
    </row>
    <row r="546" spans="1:10" ht="125.25" customHeight="1">
      <c r="A546" s="2" t="s">
        <v>65</v>
      </c>
      <c r="B546" s="1" t="s">
        <v>9</v>
      </c>
      <c r="C546" s="1" t="s">
        <v>9</v>
      </c>
      <c r="D546" s="38" t="s">
        <v>319</v>
      </c>
      <c r="E546" s="1" t="s">
        <v>66</v>
      </c>
      <c r="F546" s="3">
        <v>6047</v>
      </c>
      <c r="G546" s="3">
        <v>6047</v>
      </c>
      <c r="H546" s="3"/>
      <c r="I546" s="3">
        <v>6047</v>
      </c>
      <c r="J546" s="3">
        <v>6047</v>
      </c>
    </row>
    <row r="547" spans="1:10" ht="45.75" customHeight="1">
      <c r="A547" s="2" t="s">
        <v>164</v>
      </c>
      <c r="B547" s="1" t="s">
        <v>9</v>
      </c>
      <c r="C547" s="1" t="s">
        <v>9</v>
      </c>
      <c r="D547" s="38" t="s">
        <v>319</v>
      </c>
      <c r="E547" s="1" t="s">
        <v>68</v>
      </c>
      <c r="F547" s="3">
        <v>2087</v>
      </c>
      <c r="G547" s="3">
        <v>2087</v>
      </c>
      <c r="H547" s="3"/>
      <c r="I547" s="3">
        <v>2087</v>
      </c>
      <c r="J547" s="3">
        <v>2087</v>
      </c>
    </row>
    <row r="548" spans="1:10" ht="15.75" customHeight="1">
      <c r="A548" s="2" t="s">
        <v>72</v>
      </c>
      <c r="B548" s="1" t="s">
        <v>9</v>
      </c>
      <c r="C548" s="1" t="s">
        <v>9</v>
      </c>
      <c r="D548" s="38" t="s">
        <v>319</v>
      </c>
      <c r="E548" s="1" t="s">
        <v>73</v>
      </c>
      <c r="F548" s="3">
        <v>42</v>
      </c>
      <c r="G548" s="3">
        <v>42</v>
      </c>
      <c r="H548" s="3"/>
      <c r="I548" s="3">
        <v>42</v>
      </c>
      <c r="J548" s="3">
        <v>42</v>
      </c>
    </row>
    <row r="549" spans="1:10" ht="62.25" customHeight="1">
      <c r="A549" s="2" t="s">
        <v>121</v>
      </c>
      <c r="B549" s="1" t="s">
        <v>9</v>
      </c>
      <c r="C549" s="1" t="s">
        <v>9</v>
      </c>
      <c r="D549" s="38" t="s">
        <v>319</v>
      </c>
      <c r="E549" s="1"/>
      <c r="F549" s="3">
        <f>F550</f>
        <v>4393.4</v>
      </c>
      <c r="G549" s="3">
        <f>G550</f>
        <v>4393.4</v>
      </c>
      <c r="H549" s="3">
        <f>H550</f>
        <v>0</v>
      </c>
      <c r="I549" s="3">
        <f>I550</f>
        <v>4393.4</v>
      </c>
      <c r="J549" s="3">
        <f>J550</f>
        <v>4393.4</v>
      </c>
    </row>
    <row r="550" spans="1:10" ht="63.75" customHeight="1">
      <c r="A550" s="23" t="s">
        <v>76</v>
      </c>
      <c r="B550" s="1" t="s">
        <v>9</v>
      </c>
      <c r="C550" s="1" t="s">
        <v>9</v>
      </c>
      <c r="D550" s="38" t="s">
        <v>319</v>
      </c>
      <c r="E550" s="1" t="s">
        <v>77</v>
      </c>
      <c r="F550" s="3">
        <v>4393.4</v>
      </c>
      <c r="G550" s="3">
        <v>4393.4</v>
      </c>
      <c r="H550" s="3"/>
      <c r="I550" s="3">
        <v>4393.4</v>
      </c>
      <c r="J550" s="3">
        <v>4393.4</v>
      </c>
    </row>
    <row r="551" spans="1:10" ht="77.25" customHeight="1" hidden="1">
      <c r="A551" s="23" t="s">
        <v>205</v>
      </c>
      <c r="B551" s="1" t="s">
        <v>9</v>
      </c>
      <c r="C551" s="1" t="s">
        <v>9</v>
      </c>
      <c r="D551" s="38" t="s">
        <v>146</v>
      </c>
      <c r="E551" s="1"/>
      <c r="F551" s="3"/>
      <c r="G551" s="3">
        <f>G552</f>
        <v>0</v>
      </c>
      <c r="H551" s="3"/>
      <c r="I551" s="3">
        <v>0</v>
      </c>
      <c r="J551" s="3">
        <v>0</v>
      </c>
    </row>
    <row r="552" spans="1:10" ht="61.5" customHeight="1" hidden="1">
      <c r="A552" s="23" t="s">
        <v>76</v>
      </c>
      <c r="B552" s="1" t="s">
        <v>9</v>
      </c>
      <c r="C552" s="1" t="s">
        <v>9</v>
      </c>
      <c r="D552" s="38" t="s">
        <v>146</v>
      </c>
      <c r="E552" s="1" t="s">
        <v>77</v>
      </c>
      <c r="F552" s="3"/>
      <c r="G552" s="3"/>
      <c r="H552" s="3"/>
      <c r="I552" s="3">
        <v>0</v>
      </c>
      <c r="J552" s="3">
        <v>0</v>
      </c>
    </row>
    <row r="553" spans="1:10" ht="78" customHeight="1" hidden="1">
      <c r="A553" s="23" t="s">
        <v>205</v>
      </c>
      <c r="B553" s="1" t="s">
        <v>9</v>
      </c>
      <c r="C553" s="1" t="s">
        <v>9</v>
      </c>
      <c r="D553" s="38" t="s">
        <v>146</v>
      </c>
      <c r="E553" s="1"/>
      <c r="F553" s="3"/>
      <c r="G553" s="3">
        <f>G554</f>
        <v>0</v>
      </c>
      <c r="H553" s="3">
        <f>H554</f>
        <v>0</v>
      </c>
      <c r="I553" s="3">
        <f>I554</f>
        <v>0</v>
      </c>
      <c r="J553" s="3">
        <f>J554</f>
        <v>0</v>
      </c>
    </row>
    <row r="554" spans="1:10" ht="21.75" customHeight="1" hidden="1">
      <c r="A554" s="2" t="s">
        <v>72</v>
      </c>
      <c r="B554" s="1" t="s">
        <v>9</v>
      </c>
      <c r="C554" s="1" t="s">
        <v>9</v>
      </c>
      <c r="D554" s="38" t="s">
        <v>146</v>
      </c>
      <c r="E554" s="1" t="s">
        <v>73</v>
      </c>
      <c r="F554" s="3"/>
      <c r="G554" s="3"/>
      <c r="H554" s="3"/>
      <c r="I554" s="3">
        <v>0</v>
      </c>
      <c r="J554" s="3">
        <v>0</v>
      </c>
    </row>
    <row r="555" spans="1:10" ht="47.25" customHeight="1">
      <c r="A555" s="2" t="s">
        <v>143</v>
      </c>
      <c r="B555" s="1" t="s">
        <v>9</v>
      </c>
      <c r="C555" s="1" t="s">
        <v>9</v>
      </c>
      <c r="D555" s="38" t="s">
        <v>319</v>
      </c>
      <c r="E555" s="1"/>
      <c r="F555" s="3">
        <f>F556</f>
        <v>1800</v>
      </c>
      <c r="G555" s="3">
        <f>G556</f>
        <v>1800</v>
      </c>
      <c r="H555" s="3">
        <f>H556</f>
        <v>0</v>
      </c>
      <c r="I555" s="3">
        <f>I556</f>
        <v>0</v>
      </c>
      <c r="J555" s="3">
        <f>J556</f>
        <v>0</v>
      </c>
    </row>
    <row r="556" spans="1:10" ht="66" customHeight="1">
      <c r="A556" s="23" t="s">
        <v>76</v>
      </c>
      <c r="B556" s="1" t="s">
        <v>9</v>
      </c>
      <c r="C556" s="1" t="s">
        <v>9</v>
      </c>
      <c r="D556" s="38" t="s">
        <v>319</v>
      </c>
      <c r="E556" s="1" t="s">
        <v>77</v>
      </c>
      <c r="F556" s="3">
        <v>1800</v>
      </c>
      <c r="G556" s="3">
        <v>1800</v>
      </c>
      <c r="H556" s="3"/>
      <c r="I556" s="3">
        <v>0</v>
      </c>
      <c r="J556" s="3">
        <v>0</v>
      </c>
    </row>
    <row r="557" spans="1:10" ht="0" customHeight="1" hidden="1">
      <c r="A557" s="23" t="s">
        <v>242</v>
      </c>
      <c r="B557" s="1" t="s">
        <v>9</v>
      </c>
      <c r="C557" s="1" t="s">
        <v>9</v>
      </c>
      <c r="D557" s="38" t="s">
        <v>146</v>
      </c>
      <c r="E557" s="1"/>
      <c r="F557" s="3"/>
      <c r="G557" s="3">
        <f>G559+G560+G558</f>
        <v>0</v>
      </c>
      <c r="H557" s="3">
        <f>H559+H560</f>
        <v>0</v>
      </c>
      <c r="I557" s="3">
        <f>I559+I560</f>
        <v>0</v>
      </c>
      <c r="J557" s="3">
        <f>J559+J560</f>
        <v>0</v>
      </c>
    </row>
    <row r="558" spans="1:10" ht="31.5" customHeight="1" hidden="1">
      <c r="A558" s="2" t="s">
        <v>84</v>
      </c>
      <c r="B558" s="1" t="s">
        <v>9</v>
      </c>
      <c r="C558" s="1" t="s">
        <v>9</v>
      </c>
      <c r="D558" s="38" t="s">
        <v>146</v>
      </c>
      <c r="E558" s="1" t="s">
        <v>83</v>
      </c>
      <c r="F558" s="3"/>
      <c r="G558" s="3">
        <v>0</v>
      </c>
      <c r="H558" s="3"/>
      <c r="I558" s="3">
        <v>0</v>
      </c>
      <c r="J558" s="3">
        <v>0</v>
      </c>
    </row>
    <row r="559" spans="1:10" ht="64.5" customHeight="1" hidden="1">
      <c r="A559" s="23" t="s">
        <v>76</v>
      </c>
      <c r="B559" s="1" t="s">
        <v>9</v>
      </c>
      <c r="C559" s="1" t="s">
        <v>9</v>
      </c>
      <c r="D559" s="38" t="s">
        <v>146</v>
      </c>
      <c r="E559" s="1" t="s">
        <v>77</v>
      </c>
      <c r="F559" s="3"/>
      <c r="G559" s="3">
        <v>0</v>
      </c>
      <c r="H559" s="3"/>
      <c r="I559" s="3">
        <v>0</v>
      </c>
      <c r="J559" s="3">
        <v>0</v>
      </c>
    </row>
    <row r="560" spans="1:10" ht="18" customHeight="1" hidden="1">
      <c r="A560" s="2" t="s">
        <v>72</v>
      </c>
      <c r="B560" s="1" t="s">
        <v>9</v>
      </c>
      <c r="C560" s="1" t="s">
        <v>9</v>
      </c>
      <c r="D560" s="38" t="s">
        <v>146</v>
      </c>
      <c r="E560" s="1" t="s">
        <v>73</v>
      </c>
      <c r="F560" s="3"/>
      <c r="G560" s="3">
        <v>0</v>
      </c>
      <c r="H560" s="3"/>
      <c r="I560" s="3">
        <v>0</v>
      </c>
      <c r="J560" s="3">
        <v>0</v>
      </c>
    </row>
    <row r="561" spans="1:10" ht="96" customHeight="1">
      <c r="A561" s="2" t="s">
        <v>287</v>
      </c>
      <c r="B561" s="1" t="s">
        <v>9</v>
      </c>
      <c r="C561" s="1" t="s">
        <v>9</v>
      </c>
      <c r="D561" s="38" t="s">
        <v>286</v>
      </c>
      <c r="E561" s="1"/>
      <c r="F561" s="3">
        <f>F562</f>
        <v>1163</v>
      </c>
      <c r="G561" s="3">
        <f>G562</f>
        <v>1163</v>
      </c>
      <c r="H561" s="3">
        <f>H562</f>
        <v>0</v>
      </c>
      <c r="I561" s="3">
        <f>I562</f>
        <v>0</v>
      </c>
      <c r="J561" s="3">
        <f>J562</f>
        <v>0</v>
      </c>
    </row>
    <row r="562" spans="1:10" ht="63" customHeight="1">
      <c r="A562" s="2" t="s">
        <v>91</v>
      </c>
      <c r="B562" s="1" t="s">
        <v>9</v>
      </c>
      <c r="C562" s="1" t="s">
        <v>9</v>
      </c>
      <c r="D562" s="38" t="s">
        <v>286</v>
      </c>
      <c r="E562" s="1" t="s">
        <v>92</v>
      </c>
      <c r="F562" s="3">
        <v>1163</v>
      </c>
      <c r="G562" s="3">
        <v>1163</v>
      </c>
      <c r="H562" s="3"/>
      <c r="I562" s="3">
        <v>0</v>
      </c>
      <c r="J562" s="3">
        <v>0</v>
      </c>
    </row>
    <row r="563" spans="1:10" ht="30.75" customHeight="1">
      <c r="A563" s="2" t="s">
        <v>70</v>
      </c>
      <c r="B563" s="1" t="s">
        <v>9</v>
      </c>
      <c r="C563" s="1" t="s">
        <v>9</v>
      </c>
      <c r="D563" s="38" t="s">
        <v>264</v>
      </c>
      <c r="E563" s="1"/>
      <c r="F563" s="3">
        <f>F564+F568+F570</f>
        <v>-9698</v>
      </c>
      <c r="G563" s="3">
        <f>G564+G568+G570</f>
        <v>600</v>
      </c>
      <c r="H563" s="3">
        <f>H564+H568</f>
        <v>0</v>
      </c>
      <c r="I563" s="3">
        <f>I564+I568+I572</f>
        <v>3526.3</v>
      </c>
      <c r="J563" s="3">
        <f>J564+J568+J572</f>
        <v>3526.3</v>
      </c>
    </row>
    <row r="564" spans="1:10" ht="45.75" customHeight="1">
      <c r="A564" s="2" t="s">
        <v>120</v>
      </c>
      <c r="B564" s="1" t="s">
        <v>9</v>
      </c>
      <c r="C564" s="1" t="s">
        <v>9</v>
      </c>
      <c r="D564" s="38" t="s">
        <v>264</v>
      </c>
      <c r="E564" s="1"/>
      <c r="F564" s="3">
        <f>F565+F566+F567</f>
        <v>-6922</v>
      </c>
      <c r="G564" s="3">
        <f>G565+G566+G567</f>
        <v>0</v>
      </c>
      <c r="H564" s="3">
        <f>H565+H566+H567</f>
        <v>0</v>
      </c>
      <c r="I564" s="3">
        <f>I565+I566+I567</f>
        <v>0</v>
      </c>
      <c r="J564" s="3">
        <f>J565+J566+J567</f>
        <v>0</v>
      </c>
    </row>
    <row r="565" spans="1:10" ht="126" customHeight="1">
      <c r="A565" s="2" t="s">
        <v>65</v>
      </c>
      <c r="B565" s="1" t="s">
        <v>9</v>
      </c>
      <c r="C565" s="1" t="s">
        <v>9</v>
      </c>
      <c r="D565" s="38" t="s">
        <v>265</v>
      </c>
      <c r="E565" s="1" t="s">
        <v>66</v>
      </c>
      <c r="F565" s="3">
        <v>-5457</v>
      </c>
      <c r="G565" s="3">
        <v>0</v>
      </c>
      <c r="H565" s="3"/>
      <c r="I565" s="3">
        <v>0</v>
      </c>
      <c r="J565" s="3">
        <v>0</v>
      </c>
    </row>
    <row r="566" spans="1:10" ht="46.5" customHeight="1">
      <c r="A566" s="2" t="s">
        <v>164</v>
      </c>
      <c r="B566" s="1" t="s">
        <v>9</v>
      </c>
      <c r="C566" s="1" t="s">
        <v>9</v>
      </c>
      <c r="D566" s="38" t="s">
        <v>264</v>
      </c>
      <c r="E566" s="1" t="s">
        <v>68</v>
      </c>
      <c r="F566" s="3">
        <v>-1441</v>
      </c>
      <c r="G566" s="3">
        <v>0</v>
      </c>
      <c r="H566" s="3"/>
      <c r="I566" s="3">
        <v>0</v>
      </c>
      <c r="J566" s="3">
        <v>0</v>
      </c>
    </row>
    <row r="567" spans="1:10" ht="15" customHeight="1">
      <c r="A567" s="2" t="s">
        <v>72</v>
      </c>
      <c r="B567" s="1" t="s">
        <v>9</v>
      </c>
      <c r="C567" s="1" t="s">
        <v>9</v>
      </c>
      <c r="D567" s="38" t="s">
        <v>264</v>
      </c>
      <c r="E567" s="1" t="s">
        <v>73</v>
      </c>
      <c r="F567" s="3">
        <v>-24</v>
      </c>
      <c r="G567" s="3">
        <v>0</v>
      </c>
      <c r="H567" s="3"/>
      <c r="I567" s="3">
        <v>0</v>
      </c>
      <c r="J567" s="3">
        <v>0</v>
      </c>
    </row>
    <row r="568" spans="1:10" ht="59.25" customHeight="1">
      <c r="A568" s="2" t="s">
        <v>121</v>
      </c>
      <c r="B568" s="1" t="s">
        <v>9</v>
      </c>
      <c r="C568" s="1" t="s">
        <v>9</v>
      </c>
      <c r="D568" s="38" t="s">
        <v>264</v>
      </c>
      <c r="E568" s="1"/>
      <c r="F568" s="3">
        <f>F569</f>
        <v>-3376</v>
      </c>
      <c r="G568" s="3">
        <f>G569</f>
        <v>0</v>
      </c>
      <c r="H568" s="3">
        <f>H569</f>
        <v>0</v>
      </c>
      <c r="I568" s="3">
        <f>I569</f>
        <v>0</v>
      </c>
      <c r="J568" s="3">
        <f>J569</f>
        <v>0</v>
      </c>
    </row>
    <row r="569" spans="1:10" ht="63.75" customHeight="1">
      <c r="A569" s="23" t="s">
        <v>76</v>
      </c>
      <c r="B569" s="1" t="s">
        <v>9</v>
      </c>
      <c r="C569" s="1" t="s">
        <v>9</v>
      </c>
      <c r="D569" s="38" t="s">
        <v>264</v>
      </c>
      <c r="E569" s="1" t="s">
        <v>77</v>
      </c>
      <c r="F569" s="3">
        <v>-3376</v>
      </c>
      <c r="G569" s="3">
        <v>0</v>
      </c>
      <c r="H569" s="3"/>
      <c r="I569" s="3">
        <v>0</v>
      </c>
      <c r="J569" s="3">
        <v>0</v>
      </c>
    </row>
    <row r="570" spans="1:10" ht="46.5" customHeight="1">
      <c r="A570" s="2" t="s">
        <v>183</v>
      </c>
      <c r="B570" s="1" t="s">
        <v>9</v>
      </c>
      <c r="C570" s="1" t="s">
        <v>9</v>
      </c>
      <c r="D570" s="38" t="s">
        <v>265</v>
      </c>
      <c r="E570" s="1"/>
      <c r="F570" s="3">
        <f>F571</f>
        <v>600</v>
      </c>
      <c r="G570" s="3">
        <f>G571</f>
        <v>600</v>
      </c>
      <c r="H570" s="3">
        <f>H571</f>
        <v>0</v>
      </c>
      <c r="I570" s="3">
        <f>I571</f>
        <v>0</v>
      </c>
      <c r="J570" s="3">
        <f>J571</f>
        <v>0</v>
      </c>
    </row>
    <row r="571" spans="1:10" ht="45.75" customHeight="1">
      <c r="A571" s="2" t="s">
        <v>164</v>
      </c>
      <c r="B571" s="1" t="s">
        <v>9</v>
      </c>
      <c r="C571" s="1" t="s">
        <v>9</v>
      </c>
      <c r="D571" s="38" t="s">
        <v>265</v>
      </c>
      <c r="E571" s="1" t="s">
        <v>68</v>
      </c>
      <c r="F571" s="3">
        <v>600</v>
      </c>
      <c r="G571" s="3">
        <v>600</v>
      </c>
      <c r="H571" s="3"/>
      <c r="I571" s="3">
        <v>0</v>
      </c>
      <c r="J571" s="3">
        <v>0</v>
      </c>
    </row>
    <row r="572" spans="1:10" ht="81" customHeight="1">
      <c r="A572" s="23" t="s">
        <v>217</v>
      </c>
      <c r="B572" s="1" t="s">
        <v>9</v>
      </c>
      <c r="C572" s="1" t="s">
        <v>9</v>
      </c>
      <c r="D572" s="38" t="s">
        <v>265</v>
      </c>
      <c r="E572" s="1"/>
      <c r="F572" s="3">
        <f aca="true" t="shared" si="27" ref="F572:J573">F573</f>
        <v>0</v>
      </c>
      <c r="G572" s="3">
        <f t="shared" si="27"/>
        <v>0</v>
      </c>
      <c r="H572" s="3">
        <f t="shared" si="27"/>
        <v>0</v>
      </c>
      <c r="I572" s="3">
        <f t="shared" si="27"/>
        <v>3526.3</v>
      </c>
      <c r="J572" s="3">
        <f t="shared" si="27"/>
        <v>3526.3</v>
      </c>
    </row>
    <row r="573" spans="1:10" ht="45.75" customHeight="1">
      <c r="A573" s="2" t="s">
        <v>120</v>
      </c>
      <c r="B573" s="1" t="s">
        <v>9</v>
      </c>
      <c r="C573" s="1" t="s">
        <v>9</v>
      </c>
      <c r="D573" s="38" t="s">
        <v>265</v>
      </c>
      <c r="E573" s="1"/>
      <c r="F573" s="3">
        <f t="shared" si="27"/>
        <v>0</v>
      </c>
      <c r="G573" s="3">
        <f t="shared" si="27"/>
        <v>0</v>
      </c>
      <c r="H573" s="3">
        <f t="shared" si="27"/>
        <v>0</v>
      </c>
      <c r="I573" s="3">
        <f t="shared" si="27"/>
        <v>3526.3</v>
      </c>
      <c r="J573" s="3">
        <f t="shared" si="27"/>
        <v>3526.3</v>
      </c>
    </row>
    <row r="574" spans="1:10" ht="45.75" customHeight="1">
      <c r="A574" s="2" t="s">
        <v>164</v>
      </c>
      <c r="B574" s="1" t="s">
        <v>9</v>
      </c>
      <c r="C574" s="1" t="s">
        <v>9</v>
      </c>
      <c r="D574" s="38" t="s">
        <v>265</v>
      </c>
      <c r="E574" s="1" t="s">
        <v>68</v>
      </c>
      <c r="F574" s="3">
        <v>0</v>
      </c>
      <c r="G574" s="3">
        <v>0</v>
      </c>
      <c r="H574" s="3"/>
      <c r="I574" s="3">
        <v>3526.3</v>
      </c>
      <c r="J574" s="3">
        <v>3526.3</v>
      </c>
    </row>
    <row r="575" spans="1:10" ht="109.5" customHeight="1">
      <c r="A575" s="23" t="s">
        <v>116</v>
      </c>
      <c r="B575" s="1" t="s">
        <v>9</v>
      </c>
      <c r="C575" s="1" t="s">
        <v>9</v>
      </c>
      <c r="D575" s="38" t="s">
        <v>315</v>
      </c>
      <c r="E575" s="1"/>
      <c r="F575" s="3">
        <f>F576+F585</f>
        <v>-3772.8999999999996</v>
      </c>
      <c r="G575" s="3">
        <f>G576+G585</f>
        <v>5167.6</v>
      </c>
      <c r="H575" s="3">
        <f>H576+H585</f>
        <v>0</v>
      </c>
      <c r="I575" s="3">
        <f>I576+I585</f>
        <v>0</v>
      </c>
      <c r="J575" s="3">
        <f>J576+J585</f>
        <v>0</v>
      </c>
    </row>
    <row r="576" spans="1:10" ht="78.75" customHeight="1">
      <c r="A576" s="23" t="s">
        <v>147</v>
      </c>
      <c r="B576" s="1" t="s">
        <v>9</v>
      </c>
      <c r="C576" s="1" t="s">
        <v>9</v>
      </c>
      <c r="D576" s="38" t="s">
        <v>315</v>
      </c>
      <c r="E576" s="1"/>
      <c r="F576" s="3">
        <f>F579+F577+F583</f>
        <v>-158.7</v>
      </c>
      <c r="G576" s="3">
        <f>G579+G577+G583</f>
        <v>1641.3</v>
      </c>
      <c r="H576" s="3">
        <f>H579+H577+H583</f>
        <v>0</v>
      </c>
      <c r="I576" s="3">
        <f>I579+I577+I583</f>
        <v>0</v>
      </c>
      <c r="J576" s="3">
        <f>J579+J577+J583</f>
        <v>0</v>
      </c>
    </row>
    <row r="577" spans="1:10" ht="45.75" customHeight="1">
      <c r="A577" s="2" t="s">
        <v>120</v>
      </c>
      <c r="B577" s="1" t="s">
        <v>9</v>
      </c>
      <c r="C577" s="1" t="s">
        <v>9</v>
      </c>
      <c r="D577" s="38" t="s">
        <v>315</v>
      </c>
      <c r="E577" s="1"/>
      <c r="F577" s="3">
        <f>F578</f>
        <v>0</v>
      </c>
      <c r="G577" s="3" t="str">
        <f>G578</f>
        <v>1536,3</v>
      </c>
      <c r="H577" s="3">
        <f>H578</f>
        <v>0</v>
      </c>
      <c r="I577" s="3">
        <f>I578</f>
        <v>0</v>
      </c>
      <c r="J577" s="3">
        <f>J578</f>
        <v>0</v>
      </c>
    </row>
    <row r="578" spans="1:10" ht="46.5" customHeight="1">
      <c r="A578" s="2" t="s">
        <v>164</v>
      </c>
      <c r="B578" s="1" t="s">
        <v>9</v>
      </c>
      <c r="C578" s="1" t="s">
        <v>9</v>
      </c>
      <c r="D578" s="38" t="s">
        <v>315</v>
      </c>
      <c r="E578" s="1" t="s">
        <v>68</v>
      </c>
      <c r="F578" s="3">
        <v>0</v>
      </c>
      <c r="G578" s="1" t="s">
        <v>226</v>
      </c>
      <c r="H578" s="1"/>
      <c r="I578" s="3">
        <v>0</v>
      </c>
      <c r="J578" s="3">
        <v>0</v>
      </c>
    </row>
    <row r="579" spans="1:10" ht="62.25" customHeight="1">
      <c r="A579" s="2" t="s">
        <v>206</v>
      </c>
      <c r="B579" s="1" t="s">
        <v>9</v>
      </c>
      <c r="C579" s="1" t="s">
        <v>9</v>
      </c>
      <c r="D579" s="38" t="s">
        <v>315</v>
      </c>
      <c r="E579" s="1"/>
      <c r="F579" s="3">
        <f>F580</f>
        <v>0</v>
      </c>
      <c r="G579" s="3">
        <f>G580</f>
        <v>105</v>
      </c>
      <c r="H579" s="11">
        <f>H580</f>
        <v>0</v>
      </c>
      <c r="I579" s="3">
        <v>0</v>
      </c>
      <c r="J579" s="3">
        <v>0</v>
      </c>
    </row>
    <row r="580" spans="1:10" ht="47.25" customHeight="1">
      <c r="A580" s="2" t="s">
        <v>164</v>
      </c>
      <c r="B580" s="1" t="s">
        <v>9</v>
      </c>
      <c r="C580" s="1" t="s">
        <v>9</v>
      </c>
      <c r="D580" s="38" t="s">
        <v>315</v>
      </c>
      <c r="E580" s="1" t="s">
        <v>68</v>
      </c>
      <c r="F580" s="3">
        <v>0</v>
      </c>
      <c r="G580" s="3">
        <v>105</v>
      </c>
      <c r="H580" s="1"/>
      <c r="I580" s="3">
        <v>0</v>
      </c>
      <c r="J580" s="3">
        <v>0</v>
      </c>
    </row>
    <row r="581" spans="1:10" ht="48" customHeight="1" hidden="1">
      <c r="A581" s="2" t="s">
        <v>143</v>
      </c>
      <c r="B581" s="1" t="s">
        <v>9</v>
      </c>
      <c r="C581" s="1" t="s">
        <v>9</v>
      </c>
      <c r="D581" s="38" t="s">
        <v>117</v>
      </c>
      <c r="E581" s="1"/>
      <c r="F581" s="3"/>
      <c r="G581" s="3">
        <f>G582</f>
        <v>0</v>
      </c>
      <c r="H581" s="3">
        <f>H582</f>
        <v>0</v>
      </c>
      <c r="I581" s="3">
        <f>I582</f>
        <v>0</v>
      </c>
      <c r="J581" s="3">
        <f>J582</f>
        <v>0</v>
      </c>
    </row>
    <row r="582" spans="1:10" ht="61.5" customHeight="1" hidden="1">
      <c r="A582" s="23" t="s">
        <v>76</v>
      </c>
      <c r="B582" s="1" t="s">
        <v>9</v>
      </c>
      <c r="C582" s="1" t="s">
        <v>9</v>
      </c>
      <c r="D582" s="38" t="s">
        <v>117</v>
      </c>
      <c r="E582" s="1" t="s">
        <v>77</v>
      </c>
      <c r="F582" s="3"/>
      <c r="G582" s="3"/>
      <c r="H582" s="3">
        <f>H585</f>
        <v>0</v>
      </c>
      <c r="I582" s="3">
        <v>0</v>
      </c>
      <c r="J582" s="3">
        <v>0</v>
      </c>
    </row>
    <row r="583" spans="1:10" ht="48" customHeight="1">
      <c r="A583" s="2" t="s">
        <v>143</v>
      </c>
      <c r="B583" s="1" t="s">
        <v>9</v>
      </c>
      <c r="C583" s="1" t="s">
        <v>9</v>
      </c>
      <c r="D583" s="38" t="s">
        <v>315</v>
      </c>
      <c r="E583" s="1"/>
      <c r="F583" s="3">
        <f>F584</f>
        <v>-158.7</v>
      </c>
      <c r="G583" s="3">
        <f>G584</f>
        <v>0</v>
      </c>
      <c r="H583" s="3">
        <f>H584</f>
        <v>0</v>
      </c>
      <c r="I583" s="3">
        <f>I584</f>
        <v>0</v>
      </c>
      <c r="J583" s="3">
        <f>J584</f>
        <v>0</v>
      </c>
    </row>
    <row r="584" spans="1:10" ht="62.25" customHeight="1">
      <c r="A584" s="23" t="s">
        <v>76</v>
      </c>
      <c r="B584" s="1" t="s">
        <v>9</v>
      </c>
      <c r="C584" s="1" t="s">
        <v>9</v>
      </c>
      <c r="D584" s="38" t="s">
        <v>315</v>
      </c>
      <c r="E584" s="1" t="s">
        <v>77</v>
      </c>
      <c r="F584" s="3">
        <v>-158.7</v>
      </c>
      <c r="G584" s="3">
        <v>0</v>
      </c>
      <c r="H584" s="3"/>
      <c r="I584" s="3">
        <v>0</v>
      </c>
      <c r="J584" s="3">
        <v>0</v>
      </c>
    </row>
    <row r="585" spans="1:10" ht="77.25" customHeight="1">
      <c r="A585" s="23" t="s">
        <v>217</v>
      </c>
      <c r="B585" s="1" t="s">
        <v>9</v>
      </c>
      <c r="C585" s="1" t="s">
        <v>9</v>
      </c>
      <c r="D585" s="38" t="s">
        <v>315</v>
      </c>
      <c r="E585" s="1"/>
      <c r="F585" s="3">
        <f>F588+F586</f>
        <v>-3614.2</v>
      </c>
      <c r="G585" s="3">
        <f>G588+G586</f>
        <v>3526.3</v>
      </c>
      <c r="H585" s="3">
        <f>H588+H586</f>
        <v>0</v>
      </c>
      <c r="I585" s="3">
        <f>I588+I586</f>
        <v>0</v>
      </c>
      <c r="J585" s="3">
        <f>J588+J586</f>
        <v>0</v>
      </c>
    </row>
    <row r="586" spans="1:10" ht="46.5" customHeight="1">
      <c r="A586" s="2" t="s">
        <v>120</v>
      </c>
      <c r="B586" s="1" t="s">
        <v>9</v>
      </c>
      <c r="C586" s="1" t="s">
        <v>9</v>
      </c>
      <c r="D586" s="38" t="s">
        <v>315</v>
      </c>
      <c r="E586" s="1"/>
      <c r="F586" s="3">
        <f>F587</f>
        <v>1906</v>
      </c>
      <c r="G586" s="3">
        <f>G587</f>
        <v>3526.3</v>
      </c>
      <c r="H586" s="3">
        <f>H587</f>
        <v>0</v>
      </c>
      <c r="I586" s="3">
        <f>I587</f>
        <v>0</v>
      </c>
      <c r="J586" s="3">
        <f>J587</f>
        <v>0</v>
      </c>
    </row>
    <row r="587" spans="1:10" ht="47.25" customHeight="1">
      <c r="A587" s="2" t="s">
        <v>164</v>
      </c>
      <c r="B587" s="1" t="s">
        <v>9</v>
      </c>
      <c r="C587" s="1" t="s">
        <v>9</v>
      </c>
      <c r="D587" s="38" t="s">
        <v>315</v>
      </c>
      <c r="E587" s="1" t="s">
        <v>68</v>
      </c>
      <c r="F587" s="3">
        <v>1906</v>
      </c>
      <c r="G587" s="3">
        <v>3526.3</v>
      </c>
      <c r="H587" s="11"/>
      <c r="I587" s="3">
        <v>0</v>
      </c>
      <c r="J587" s="3">
        <v>0</v>
      </c>
    </row>
    <row r="588" spans="1:10" ht="47.25" customHeight="1">
      <c r="A588" s="2" t="s">
        <v>143</v>
      </c>
      <c r="B588" s="1" t="s">
        <v>9</v>
      </c>
      <c r="C588" s="1" t="s">
        <v>9</v>
      </c>
      <c r="D588" s="38" t="s">
        <v>315</v>
      </c>
      <c r="E588" s="1"/>
      <c r="F588" s="14">
        <f>F589</f>
        <v>-5520.2</v>
      </c>
      <c r="G588" s="14">
        <f>G589</f>
        <v>0</v>
      </c>
      <c r="H588" s="14">
        <f>H589</f>
        <v>0</v>
      </c>
      <c r="I588" s="14">
        <f>I589</f>
        <v>0</v>
      </c>
      <c r="J588" s="14">
        <f>J589</f>
        <v>0</v>
      </c>
    </row>
    <row r="589" spans="1:10" ht="62.25" customHeight="1">
      <c r="A589" s="23" t="s">
        <v>76</v>
      </c>
      <c r="B589" s="1" t="s">
        <v>9</v>
      </c>
      <c r="C589" s="1" t="s">
        <v>9</v>
      </c>
      <c r="D589" s="38" t="s">
        <v>315</v>
      </c>
      <c r="E589" s="1" t="s">
        <v>77</v>
      </c>
      <c r="F589" s="3">
        <v>-5520.2</v>
      </c>
      <c r="G589" s="14">
        <v>0</v>
      </c>
      <c r="H589" s="11"/>
      <c r="I589" s="14">
        <v>0</v>
      </c>
      <c r="J589" s="14">
        <v>0</v>
      </c>
    </row>
    <row r="590" spans="1:10" ht="33" customHeight="1" hidden="1">
      <c r="A590" s="2" t="s">
        <v>70</v>
      </c>
      <c r="B590" s="1" t="s">
        <v>9</v>
      </c>
      <c r="C590" s="1" t="s">
        <v>9</v>
      </c>
      <c r="D590" s="38" t="s">
        <v>71</v>
      </c>
      <c r="E590" s="1"/>
      <c r="F590" s="3"/>
      <c r="G590" s="14">
        <f>G591</f>
        <v>0</v>
      </c>
      <c r="H590" s="14">
        <f>H591</f>
        <v>0</v>
      </c>
      <c r="I590" s="14">
        <f>I591</f>
        <v>0</v>
      </c>
      <c r="J590" s="14">
        <f>J591</f>
        <v>7140.5</v>
      </c>
    </row>
    <row r="591" spans="1:10" ht="79.5" customHeight="1" hidden="1">
      <c r="A591" s="23" t="s">
        <v>231</v>
      </c>
      <c r="B591" s="1" t="s">
        <v>9</v>
      </c>
      <c r="C591" s="1" t="s">
        <v>9</v>
      </c>
      <c r="D591" s="38" t="s">
        <v>71</v>
      </c>
      <c r="E591" s="1"/>
      <c r="F591" s="3"/>
      <c r="G591" s="14">
        <f>G592+G593</f>
        <v>0</v>
      </c>
      <c r="H591" s="14">
        <f>H592+H593</f>
        <v>0</v>
      </c>
      <c r="I591" s="14">
        <f>I592+I593</f>
        <v>0</v>
      </c>
      <c r="J591" s="14">
        <f>J592+J593</f>
        <v>7140.5</v>
      </c>
    </row>
    <row r="592" spans="1:10" ht="46.5" customHeight="1" hidden="1">
      <c r="A592" s="2" t="s">
        <v>164</v>
      </c>
      <c r="B592" s="1" t="s">
        <v>9</v>
      </c>
      <c r="C592" s="1" t="s">
        <v>9</v>
      </c>
      <c r="D592" s="38" t="s">
        <v>71</v>
      </c>
      <c r="E592" s="1" t="s">
        <v>68</v>
      </c>
      <c r="F592" s="3"/>
      <c r="G592" s="14">
        <v>0</v>
      </c>
      <c r="H592" s="11"/>
      <c r="I592" s="14">
        <v>0</v>
      </c>
      <c r="J592" s="14">
        <v>1620.3</v>
      </c>
    </row>
    <row r="593" spans="1:10" ht="61.5" customHeight="1" hidden="1">
      <c r="A593" s="23" t="s">
        <v>76</v>
      </c>
      <c r="B593" s="1" t="s">
        <v>9</v>
      </c>
      <c r="C593" s="1" t="s">
        <v>9</v>
      </c>
      <c r="D593" s="38" t="s">
        <v>71</v>
      </c>
      <c r="E593" s="1" t="s">
        <v>77</v>
      </c>
      <c r="F593" s="3"/>
      <c r="G593" s="14">
        <v>0</v>
      </c>
      <c r="H593" s="11"/>
      <c r="I593" s="14">
        <v>0</v>
      </c>
      <c r="J593" s="14">
        <v>5520.2</v>
      </c>
    </row>
    <row r="594" spans="1:10" ht="156" customHeight="1">
      <c r="A594" s="23" t="s">
        <v>249</v>
      </c>
      <c r="B594" s="1" t="s">
        <v>9</v>
      </c>
      <c r="C594" s="1" t="s">
        <v>9</v>
      </c>
      <c r="D594" s="38" t="s">
        <v>320</v>
      </c>
      <c r="E594" s="1"/>
      <c r="F594" s="14">
        <f>F597+F595+F608</f>
        <v>1478.9</v>
      </c>
      <c r="G594" s="14">
        <f>G597+G595+G608</f>
        <v>1478.9</v>
      </c>
      <c r="H594" s="14">
        <f>H597+H595+H608</f>
        <v>0</v>
      </c>
      <c r="I594" s="14">
        <f>I597+I595+I608</f>
        <v>0</v>
      </c>
      <c r="J594" s="14">
        <f>J597+J595+J608</f>
        <v>0</v>
      </c>
    </row>
    <row r="595" spans="1:10" ht="46.5" customHeight="1">
      <c r="A595" s="23" t="s">
        <v>183</v>
      </c>
      <c r="B595" s="1" t="s">
        <v>9</v>
      </c>
      <c r="C595" s="1" t="s">
        <v>9</v>
      </c>
      <c r="D595" s="38" t="s">
        <v>320</v>
      </c>
      <c r="E595" s="1"/>
      <c r="F595" s="14">
        <f>F596</f>
        <v>111</v>
      </c>
      <c r="G595" s="14">
        <f>G596</f>
        <v>111</v>
      </c>
      <c r="H595" s="14">
        <f>H596</f>
        <v>0</v>
      </c>
      <c r="I595" s="14">
        <f>I596</f>
        <v>0</v>
      </c>
      <c r="J595" s="14">
        <f>J596</f>
        <v>0</v>
      </c>
    </row>
    <row r="596" spans="1:10" ht="45.75" customHeight="1">
      <c r="A596" s="2" t="s">
        <v>164</v>
      </c>
      <c r="B596" s="1" t="s">
        <v>9</v>
      </c>
      <c r="C596" s="1" t="s">
        <v>9</v>
      </c>
      <c r="D596" s="38" t="s">
        <v>320</v>
      </c>
      <c r="E596" s="1" t="s">
        <v>68</v>
      </c>
      <c r="F596" s="3">
        <v>111</v>
      </c>
      <c r="G596" s="14">
        <v>111</v>
      </c>
      <c r="H596" s="14"/>
      <c r="I596" s="14">
        <v>0</v>
      </c>
      <c r="J596" s="14">
        <v>0</v>
      </c>
    </row>
    <row r="597" spans="1:10" ht="45.75" customHeight="1" hidden="1">
      <c r="A597" s="2" t="s">
        <v>143</v>
      </c>
      <c r="B597" s="1" t="s">
        <v>9</v>
      </c>
      <c r="C597" s="1" t="s">
        <v>9</v>
      </c>
      <c r="D597" s="38" t="s">
        <v>149</v>
      </c>
      <c r="E597" s="1"/>
      <c r="F597" s="3"/>
      <c r="G597" s="14">
        <f>G598</f>
        <v>0</v>
      </c>
      <c r="H597" s="14">
        <f>H598</f>
        <v>0</v>
      </c>
      <c r="I597" s="14">
        <f>I598</f>
        <v>0</v>
      </c>
      <c r="J597" s="14">
        <f>J598</f>
        <v>0</v>
      </c>
    </row>
    <row r="598" spans="1:10" ht="63.75" customHeight="1" hidden="1">
      <c r="A598" s="23" t="s">
        <v>76</v>
      </c>
      <c r="B598" s="1" t="s">
        <v>9</v>
      </c>
      <c r="C598" s="1" t="s">
        <v>9</v>
      </c>
      <c r="D598" s="38" t="s">
        <v>149</v>
      </c>
      <c r="E598" s="1" t="s">
        <v>77</v>
      </c>
      <c r="F598" s="3"/>
      <c r="G598" s="14"/>
      <c r="H598" s="11"/>
      <c r="I598" s="14">
        <v>0</v>
      </c>
      <c r="J598" s="14">
        <v>0</v>
      </c>
    </row>
    <row r="599" spans="1:10" ht="69" customHeight="1" hidden="1">
      <c r="A599" s="23" t="s">
        <v>150</v>
      </c>
      <c r="B599" s="1" t="s">
        <v>9</v>
      </c>
      <c r="C599" s="1" t="s">
        <v>9</v>
      </c>
      <c r="D599" s="38" t="s">
        <v>151</v>
      </c>
      <c r="E599" s="1"/>
      <c r="F599" s="3"/>
      <c r="G599" s="14">
        <f aca="true" t="shared" si="28" ref="G599:J600">G600</f>
        <v>0</v>
      </c>
      <c r="H599" s="14">
        <f t="shared" si="28"/>
        <v>0</v>
      </c>
      <c r="I599" s="14">
        <f t="shared" si="28"/>
        <v>0</v>
      </c>
      <c r="J599" s="14">
        <f t="shared" si="28"/>
        <v>0</v>
      </c>
    </row>
    <row r="600" spans="1:10" ht="57.75" customHeight="1" hidden="1">
      <c r="A600" s="2" t="s">
        <v>143</v>
      </c>
      <c r="B600" s="1" t="s">
        <v>9</v>
      </c>
      <c r="C600" s="1" t="s">
        <v>9</v>
      </c>
      <c r="D600" s="38" t="s">
        <v>151</v>
      </c>
      <c r="E600" s="1"/>
      <c r="F600" s="3"/>
      <c r="G600" s="14">
        <f t="shared" si="28"/>
        <v>0</v>
      </c>
      <c r="H600" s="14">
        <f t="shared" si="28"/>
        <v>0</v>
      </c>
      <c r="I600" s="14">
        <f t="shared" si="28"/>
        <v>0</v>
      </c>
      <c r="J600" s="14">
        <f t="shared" si="28"/>
        <v>0</v>
      </c>
    </row>
    <row r="601" spans="1:10" ht="54.75" customHeight="1" hidden="1">
      <c r="A601" s="23" t="s">
        <v>76</v>
      </c>
      <c r="B601" s="1" t="s">
        <v>9</v>
      </c>
      <c r="C601" s="1" t="s">
        <v>9</v>
      </c>
      <c r="D601" s="38" t="s">
        <v>151</v>
      </c>
      <c r="E601" s="1" t="s">
        <v>77</v>
      </c>
      <c r="F601" s="3"/>
      <c r="G601" s="14"/>
      <c r="H601" s="11"/>
      <c r="I601" s="14"/>
      <c r="J601" s="14"/>
    </row>
    <row r="602" spans="1:10" ht="70.5" customHeight="1" hidden="1">
      <c r="A602" s="23" t="s">
        <v>152</v>
      </c>
      <c r="B602" s="1" t="s">
        <v>9</v>
      </c>
      <c r="C602" s="1" t="s">
        <v>9</v>
      </c>
      <c r="D602" s="38" t="s">
        <v>153</v>
      </c>
      <c r="E602" s="1"/>
      <c r="F602" s="3"/>
      <c r="G602" s="14">
        <f aca="true" t="shared" si="29" ref="G602:J603">G603</f>
        <v>0</v>
      </c>
      <c r="H602" s="14">
        <f t="shared" si="29"/>
        <v>0</v>
      </c>
      <c r="I602" s="14">
        <f t="shared" si="29"/>
        <v>0</v>
      </c>
      <c r="J602" s="14">
        <f t="shared" si="29"/>
        <v>0</v>
      </c>
    </row>
    <row r="603" spans="1:10" ht="64.5" customHeight="1" hidden="1">
      <c r="A603" s="2" t="s">
        <v>143</v>
      </c>
      <c r="B603" s="1" t="s">
        <v>9</v>
      </c>
      <c r="C603" s="1" t="s">
        <v>9</v>
      </c>
      <c r="D603" s="38" t="s">
        <v>153</v>
      </c>
      <c r="E603" s="1"/>
      <c r="F603" s="3"/>
      <c r="G603" s="14">
        <f t="shared" si="29"/>
        <v>0</v>
      </c>
      <c r="H603" s="14">
        <f t="shared" si="29"/>
        <v>0</v>
      </c>
      <c r="I603" s="14">
        <f t="shared" si="29"/>
        <v>0</v>
      </c>
      <c r="J603" s="14">
        <f t="shared" si="29"/>
        <v>0</v>
      </c>
    </row>
    <row r="604" spans="1:10" ht="77.25" customHeight="1" hidden="1">
      <c r="A604" s="23" t="s">
        <v>76</v>
      </c>
      <c r="B604" s="1" t="s">
        <v>9</v>
      </c>
      <c r="C604" s="1" t="s">
        <v>9</v>
      </c>
      <c r="D604" s="38" t="s">
        <v>153</v>
      </c>
      <c r="E604" s="1" t="s">
        <v>77</v>
      </c>
      <c r="F604" s="3"/>
      <c r="G604" s="14"/>
      <c r="H604" s="11"/>
      <c r="I604" s="14"/>
      <c r="J604" s="14"/>
    </row>
    <row r="605" spans="1:10" ht="69" customHeight="1" hidden="1">
      <c r="A605" s="2" t="s">
        <v>144</v>
      </c>
      <c r="B605" s="1" t="s">
        <v>9</v>
      </c>
      <c r="C605" s="1" t="s">
        <v>9</v>
      </c>
      <c r="D605" s="38" t="s">
        <v>104</v>
      </c>
      <c r="E605" s="1"/>
      <c r="F605" s="3"/>
      <c r="G605" s="14">
        <f aca="true" t="shared" si="30" ref="G605:J606">G606</f>
        <v>0</v>
      </c>
      <c r="H605" s="14">
        <f t="shared" si="30"/>
        <v>0</v>
      </c>
      <c r="I605" s="14">
        <f t="shared" si="30"/>
        <v>0</v>
      </c>
      <c r="J605" s="14">
        <f t="shared" si="30"/>
        <v>0</v>
      </c>
    </row>
    <row r="606" spans="1:10" ht="63" customHeight="1" hidden="1">
      <c r="A606" s="2" t="s">
        <v>143</v>
      </c>
      <c r="B606" s="1" t="s">
        <v>9</v>
      </c>
      <c r="C606" s="1" t="s">
        <v>9</v>
      </c>
      <c r="D606" s="38" t="s">
        <v>104</v>
      </c>
      <c r="E606" s="1"/>
      <c r="F606" s="3"/>
      <c r="G606" s="14">
        <f t="shared" si="30"/>
        <v>0</v>
      </c>
      <c r="H606" s="14">
        <f t="shared" si="30"/>
        <v>0</v>
      </c>
      <c r="I606" s="14">
        <f t="shared" si="30"/>
        <v>0</v>
      </c>
      <c r="J606" s="14">
        <f t="shared" si="30"/>
        <v>0</v>
      </c>
    </row>
    <row r="607" spans="1:10" ht="54" customHeight="1" hidden="1">
      <c r="A607" s="23" t="s">
        <v>76</v>
      </c>
      <c r="B607" s="1" t="s">
        <v>9</v>
      </c>
      <c r="C607" s="1" t="s">
        <v>9</v>
      </c>
      <c r="D607" s="38" t="s">
        <v>104</v>
      </c>
      <c r="E607" s="1" t="s">
        <v>77</v>
      </c>
      <c r="F607" s="3"/>
      <c r="G607" s="3"/>
      <c r="H607" s="3"/>
      <c r="I607" s="3">
        <v>0</v>
      </c>
      <c r="J607" s="3">
        <v>0</v>
      </c>
    </row>
    <row r="608" spans="1:10" ht="46.5" customHeight="1">
      <c r="A608" s="2" t="s">
        <v>143</v>
      </c>
      <c r="B608" s="1" t="s">
        <v>9</v>
      </c>
      <c r="C608" s="1" t="s">
        <v>9</v>
      </c>
      <c r="D608" s="38" t="s">
        <v>320</v>
      </c>
      <c r="E608" s="1"/>
      <c r="F608" s="3">
        <f>F609</f>
        <v>1367.9</v>
      </c>
      <c r="G608" s="3">
        <f>G609</f>
        <v>1367.9</v>
      </c>
      <c r="H608" s="3">
        <f>H609</f>
        <v>0</v>
      </c>
      <c r="I608" s="3">
        <f>I609</f>
        <v>0</v>
      </c>
      <c r="J608" s="3">
        <f>J609</f>
        <v>0</v>
      </c>
    </row>
    <row r="609" spans="1:10" ht="66.75" customHeight="1">
      <c r="A609" s="23" t="s">
        <v>76</v>
      </c>
      <c r="B609" s="1" t="s">
        <v>9</v>
      </c>
      <c r="C609" s="1" t="s">
        <v>9</v>
      </c>
      <c r="D609" s="38" t="s">
        <v>320</v>
      </c>
      <c r="E609" s="1" t="s">
        <v>77</v>
      </c>
      <c r="F609" s="3">
        <v>1367.9</v>
      </c>
      <c r="G609" s="3">
        <v>1367.9</v>
      </c>
      <c r="H609" s="3"/>
      <c r="I609" s="3">
        <v>0</v>
      </c>
      <c r="J609" s="3">
        <v>0</v>
      </c>
    </row>
    <row r="610" spans="1:10" ht="46.5" customHeight="1">
      <c r="A610" s="23" t="s">
        <v>150</v>
      </c>
      <c r="B610" s="1" t="s">
        <v>9</v>
      </c>
      <c r="C610" s="1" t="s">
        <v>9</v>
      </c>
      <c r="D610" s="38" t="s">
        <v>288</v>
      </c>
      <c r="E610" s="1"/>
      <c r="F610" s="14">
        <f aca="true" t="shared" si="31" ref="F610:J611">F611</f>
        <v>30</v>
      </c>
      <c r="G610" s="14">
        <f t="shared" si="31"/>
        <v>30</v>
      </c>
      <c r="H610" s="14">
        <f t="shared" si="31"/>
        <v>0</v>
      </c>
      <c r="I610" s="14">
        <f t="shared" si="31"/>
        <v>0</v>
      </c>
      <c r="J610" s="14">
        <f t="shared" si="31"/>
        <v>0</v>
      </c>
    </row>
    <row r="611" spans="1:10" ht="51.75" customHeight="1">
      <c r="A611" s="23" t="s">
        <v>183</v>
      </c>
      <c r="B611" s="1" t="s">
        <v>9</v>
      </c>
      <c r="C611" s="1" t="s">
        <v>9</v>
      </c>
      <c r="D611" s="38" t="s">
        <v>288</v>
      </c>
      <c r="E611" s="1"/>
      <c r="F611" s="14">
        <f t="shared" si="31"/>
        <v>30</v>
      </c>
      <c r="G611" s="14">
        <f t="shared" si="31"/>
        <v>30</v>
      </c>
      <c r="H611" s="14">
        <f t="shared" si="31"/>
        <v>0</v>
      </c>
      <c r="I611" s="14">
        <f t="shared" si="31"/>
        <v>0</v>
      </c>
      <c r="J611" s="14">
        <f t="shared" si="31"/>
        <v>0</v>
      </c>
    </row>
    <row r="612" spans="1:10" ht="49.5" customHeight="1">
      <c r="A612" s="2" t="s">
        <v>164</v>
      </c>
      <c r="B612" s="1" t="s">
        <v>9</v>
      </c>
      <c r="C612" s="1" t="s">
        <v>9</v>
      </c>
      <c r="D612" s="38" t="s">
        <v>289</v>
      </c>
      <c r="E612" s="1" t="s">
        <v>68</v>
      </c>
      <c r="F612" s="3">
        <v>30</v>
      </c>
      <c r="G612" s="14">
        <v>30</v>
      </c>
      <c r="H612" s="14"/>
      <c r="I612" s="14">
        <v>0</v>
      </c>
      <c r="J612" s="14">
        <v>0</v>
      </c>
    </row>
    <row r="613" spans="1:10" ht="97.5" customHeight="1">
      <c r="A613" s="23" t="s">
        <v>340</v>
      </c>
      <c r="B613" s="1" t="s">
        <v>9</v>
      </c>
      <c r="C613" s="1" t="s">
        <v>9</v>
      </c>
      <c r="D613" s="38" t="s">
        <v>321</v>
      </c>
      <c r="E613" s="1"/>
      <c r="F613" s="14">
        <f aca="true" t="shared" si="32" ref="F613:J614">F614</f>
        <v>60</v>
      </c>
      <c r="G613" s="14">
        <f t="shared" si="32"/>
        <v>60</v>
      </c>
      <c r="H613" s="14">
        <f t="shared" si="32"/>
        <v>0</v>
      </c>
      <c r="I613" s="14">
        <f t="shared" si="32"/>
        <v>0</v>
      </c>
      <c r="J613" s="14">
        <f t="shared" si="32"/>
        <v>0</v>
      </c>
    </row>
    <row r="614" spans="1:10" ht="51" customHeight="1">
      <c r="A614" s="23" t="s">
        <v>183</v>
      </c>
      <c r="B614" s="1" t="s">
        <v>9</v>
      </c>
      <c r="C614" s="1" t="s">
        <v>9</v>
      </c>
      <c r="D614" s="38" t="s">
        <v>321</v>
      </c>
      <c r="E614" s="1"/>
      <c r="F614" s="14">
        <f t="shared" si="32"/>
        <v>60</v>
      </c>
      <c r="G614" s="14">
        <f t="shared" si="32"/>
        <v>60</v>
      </c>
      <c r="H614" s="14">
        <f t="shared" si="32"/>
        <v>0</v>
      </c>
      <c r="I614" s="14">
        <f t="shared" si="32"/>
        <v>0</v>
      </c>
      <c r="J614" s="14">
        <f t="shared" si="32"/>
        <v>0</v>
      </c>
    </row>
    <row r="615" spans="1:10" ht="50.25" customHeight="1">
      <c r="A615" s="2" t="s">
        <v>164</v>
      </c>
      <c r="B615" s="1" t="s">
        <v>9</v>
      </c>
      <c r="C615" s="1" t="s">
        <v>9</v>
      </c>
      <c r="D615" s="38" t="s">
        <v>290</v>
      </c>
      <c r="E615" s="1" t="s">
        <v>68</v>
      </c>
      <c r="F615" s="3">
        <v>60</v>
      </c>
      <c r="G615" s="14">
        <v>60</v>
      </c>
      <c r="H615" s="14"/>
      <c r="I615" s="14">
        <v>0</v>
      </c>
      <c r="J615" s="14">
        <v>0</v>
      </c>
    </row>
    <row r="616" spans="1:10" ht="81.75" customHeight="1">
      <c r="A616" s="39" t="s">
        <v>293</v>
      </c>
      <c r="B616" s="1" t="s">
        <v>9</v>
      </c>
      <c r="C616" s="1" t="s">
        <v>9</v>
      </c>
      <c r="D616" s="38" t="s">
        <v>292</v>
      </c>
      <c r="E616" s="1"/>
      <c r="F616" s="14">
        <f aca="true" t="shared" si="33" ref="F616:J617">F617</f>
        <v>10</v>
      </c>
      <c r="G616" s="14">
        <f t="shared" si="33"/>
        <v>10</v>
      </c>
      <c r="H616" s="14">
        <f t="shared" si="33"/>
        <v>0</v>
      </c>
      <c r="I616" s="14">
        <f t="shared" si="33"/>
        <v>0</v>
      </c>
      <c r="J616" s="14">
        <f t="shared" si="33"/>
        <v>0</v>
      </c>
    </row>
    <row r="617" spans="1:10" ht="50.25" customHeight="1">
      <c r="A617" s="23" t="s">
        <v>183</v>
      </c>
      <c r="B617" s="1" t="s">
        <v>9</v>
      </c>
      <c r="C617" s="1" t="s">
        <v>9</v>
      </c>
      <c r="D617" s="38" t="s">
        <v>292</v>
      </c>
      <c r="E617" s="1"/>
      <c r="F617" s="14">
        <f t="shared" si="33"/>
        <v>10</v>
      </c>
      <c r="G617" s="14">
        <f t="shared" si="33"/>
        <v>10</v>
      </c>
      <c r="H617" s="14">
        <f t="shared" si="33"/>
        <v>0</v>
      </c>
      <c r="I617" s="14">
        <f t="shared" si="33"/>
        <v>0</v>
      </c>
      <c r="J617" s="14">
        <f t="shared" si="33"/>
        <v>0</v>
      </c>
    </row>
    <row r="618" spans="1:10" ht="50.25" customHeight="1">
      <c r="A618" s="2" t="s">
        <v>164</v>
      </c>
      <c r="B618" s="1" t="s">
        <v>9</v>
      </c>
      <c r="C618" s="1" t="s">
        <v>9</v>
      </c>
      <c r="D618" s="38" t="s">
        <v>291</v>
      </c>
      <c r="E618" s="1" t="s">
        <v>68</v>
      </c>
      <c r="F618" s="3">
        <v>10</v>
      </c>
      <c r="G618" s="14">
        <v>10</v>
      </c>
      <c r="H618" s="14"/>
      <c r="I618" s="14">
        <v>0</v>
      </c>
      <c r="J618" s="14">
        <v>0</v>
      </c>
    </row>
    <row r="619" spans="1:10" ht="31.5" customHeight="1">
      <c r="A619" s="2" t="s">
        <v>21</v>
      </c>
      <c r="B619" s="1" t="s">
        <v>9</v>
      </c>
      <c r="C619" s="1" t="s">
        <v>22</v>
      </c>
      <c r="D619" s="38"/>
      <c r="E619" s="1"/>
      <c r="F619" s="3">
        <f>F620+F633+F640+F645</f>
        <v>-80303.1</v>
      </c>
      <c r="G619" s="3">
        <f>G620+G633+G640+G645</f>
        <v>39973</v>
      </c>
      <c r="H619" s="3">
        <f>H620+H633+H640+H645</f>
        <v>0</v>
      </c>
      <c r="I619" s="3">
        <f>I620+I633+I640+I645</f>
        <v>17494</v>
      </c>
      <c r="J619" s="3">
        <f>J620+J633+J640+J645</f>
        <v>12494</v>
      </c>
    </row>
    <row r="620" spans="1:10" ht="31.5" customHeight="1">
      <c r="A620" s="2" t="s">
        <v>70</v>
      </c>
      <c r="B620" s="1" t="s">
        <v>9</v>
      </c>
      <c r="C620" s="1" t="s">
        <v>22</v>
      </c>
      <c r="D620" s="38" t="s">
        <v>264</v>
      </c>
      <c r="E620" s="1"/>
      <c r="F620" s="3">
        <f>F621+F625+F627+F630+F628</f>
        <v>15200</v>
      </c>
      <c r="G620" s="3">
        <f>G621+G625+G627+G630+G628</f>
        <v>39973</v>
      </c>
      <c r="H620" s="3">
        <f>H621+H625+H627+H630</f>
        <v>0</v>
      </c>
      <c r="I620" s="3">
        <f>I621+I625+I627+I630</f>
        <v>17494</v>
      </c>
      <c r="J620" s="3">
        <f>J621+J625+J627+J630</f>
        <v>12494</v>
      </c>
    </row>
    <row r="621" spans="1:10" ht="48" customHeight="1">
      <c r="A621" s="2" t="s">
        <v>120</v>
      </c>
      <c r="B621" s="1" t="s">
        <v>9</v>
      </c>
      <c r="C621" s="1" t="s">
        <v>22</v>
      </c>
      <c r="D621" s="38" t="s">
        <v>264</v>
      </c>
      <c r="E621" s="1"/>
      <c r="F621" s="3">
        <f>F622+F623+F624</f>
        <v>-279</v>
      </c>
      <c r="G621" s="3">
        <f>G622+G623+G624</f>
        <v>24494</v>
      </c>
      <c r="H621" s="3">
        <f>H622+H623+H624</f>
        <v>0</v>
      </c>
      <c r="I621" s="3">
        <f>I622+I623+I624</f>
        <v>17494</v>
      </c>
      <c r="J621" s="3">
        <f>J622+J623+J624</f>
        <v>12494</v>
      </c>
    </row>
    <row r="622" spans="1:10" ht="126" customHeight="1">
      <c r="A622" s="2" t="s">
        <v>65</v>
      </c>
      <c r="B622" s="1" t="s">
        <v>9</v>
      </c>
      <c r="C622" s="1" t="s">
        <v>22</v>
      </c>
      <c r="D622" s="38" t="s">
        <v>264</v>
      </c>
      <c r="E622" s="1" t="s">
        <v>66</v>
      </c>
      <c r="F622" s="3">
        <v>-469</v>
      </c>
      <c r="G622" s="3">
        <v>22971</v>
      </c>
      <c r="H622" s="3"/>
      <c r="I622" s="3">
        <v>15971</v>
      </c>
      <c r="J622" s="3">
        <v>11971</v>
      </c>
    </row>
    <row r="623" spans="1:10" ht="46.5" customHeight="1">
      <c r="A623" s="2" t="s">
        <v>164</v>
      </c>
      <c r="B623" s="1" t="s">
        <v>9</v>
      </c>
      <c r="C623" s="1" t="s">
        <v>22</v>
      </c>
      <c r="D623" s="38" t="s">
        <v>264</v>
      </c>
      <c r="E623" s="1" t="s">
        <v>68</v>
      </c>
      <c r="F623" s="3">
        <v>191</v>
      </c>
      <c r="G623" s="3">
        <v>1520</v>
      </c>
      <c r="H623" s="3"/>
      <c r="I623" s="3">
        <v>1520</v>
      </c>
      <c r="J623" s="3">
        <v>520</v>
      </c>
    </row>
    <row r="624" spans="1:10" ht="16.5" customHeight="1">
      <c r="A624" s="2" t="s">
        <v>72</v>
      </c>
      <c r="B624" s="1" t="s">
        <v>9</v>
      </c>
      <c r="C624" s="1" t="s">
        <v>22</v>
      </c>
      <c r="D624" s="38" t="s">
        <v>264</v>
      </c>
      <c r="E624" s="1" t="s">
        <v>73</v>
      </c>
      <c r="F624" s="3">
        <v>-1</v>
      </c>
      <c r="G624" s="3">
        <v>3</v>
      </c>
      <c r="H624" s="3"/>
      <c r="I624" s="3">
        <v>3</v>
      </c>
      <c r="J624" s="3">
        <v>3</v>
      </c>
    </row>
    <row r="625" spans="1:10" ht="48" customHeight="1" hidden="1">
      <c r="A625" s="2" t="s">
        <v>143</v>
      </c>
      <c r="B625" s="1" t="s">
        <v>9</v>
      </c>
      <c r="C625" s="1" t="s">
        <v>22</v>
      </c>
      <c r="D625" s="38" t="s">
        <v>71</v>
      </c>
      <c r="E625" s="1"/>
      <c r="F625" s="3"/>
      <c r="G625" s="3">
        <f>G626</f>
        <v>0</v>
      </c>
      <c r="H625" s="1"/>
      <c r="I625" s="1" t="s">
        <v>210</v>
      </c>
      <c r="J625" s="1" t="s">
        <v>210</v>
      </c>
    </row>
    <row r="626" spans="1:10" ht="63" customHeight="1" hidden="1">
      <c r="A626" s="23" t="s">
        <v>76</v>
      </c>
      <c r="B626" s="1" t="s">
        <v>9</v>
      </c>
      <c r="C626" s="1" t="s">
        <v>22</v>
      </c>
      <c r="D626" s="38" t="s">
        <v>71</v>
      </c>
      <c r="E626" s="1" t="s">
        <v>77</v>
      </c>
      <c r="F626" s="3"/>
      <c r="G626" s="1"/>
      <c r="H626" s="1"/>
      <c r="I626" s="1" t="s">
        <v>210</v>
      </c>
      <c r="J626" s="1" t="s">
        <v>210</v>
      </c>
    </row>
    <row r="627" spans="1:10" ht="2.25" customHeight="1" hidden="1">
      <c r="A627" s="23" t="s">
        <v>141</v>
      </c>
      <c r="B627" s="1" t="s">
        <v>9</v>
      </c>
      <c r="C627" s="1" t="s">
        <v>22</v>
      </c>
      <c r="D627" s="38" t="s">
        <v>71</v>
      </c>
      <c r="E627" s="1"/>
      <c r="F627" s="3"/>
      <c r="G627" s="3"/>
      <c r="H627" s="3">
        <f aca="true" t="shared" si="34" ref="F627:J628">H628</f>
        <v>0</v>
      </c>
      <c r="I627" s="3" t="str">
        <f t="shared" si="34"/>
        <v>0,0</v>
      </c>
      <c r="J627" s="3">
        <f t="shared" si="34"/>
        <v>0</v>
      </c>
    </row>
    <row r="628" spans="1:10" ht="63" customHeight="1">
      <c r="A628" s="2" t="s">
        <v>121</v>
      </c>
      <c r="B628" s="1" t="s">
        <v>9</v>
      </c>
      <c r="C628" s="1" t="s">
        <v>22</v>
      </c>
      <c r="D628" s="38" t="s">
        <v>264</v>
      </c>
      <c r="E628" s="1"/>
      <c r="F628" s="3">
        <f t="shared" si="34"/>
        <v>15479</v>
      </c>
      <c r="G628" s="3" t="str">
        <f t="shared" si="34"/>
        <v>15479,0</v>
      </c>
      <c r="H628" s="3">
        <f t="shared" si="34"/>
        <v>0</v>
      </c>
      <c r="I628" s="3" t="str">
        <f t="shared" si="34"/>
        <v>0,0</v>
      </c>
      <c r="J628" s="3">
        <v>0</v>
      </c>
    </row>
    <row r="629" spans="1:10" ht="63" customHeight="1">
      <c r="A629" s="23" t="s">
        <v>76</v>
      </c>
      <c r="B629" s="1" t="s">
        <v>9</v>
      </c>
      <c r="C629" s="1" t="s">
        <v>22</v>
      </c>
      <c r="D629" s="38" t="s">
        <v>264</v>
      </c>
      <c r="E629" s="1" t="s">
        <v>77</v>
      </c>
      <c r="F629" s="3">
        <v>15479</v>
      </c>
      <c r="G629" s="1" t="s">
        <v>342</v>
      </c>
      <c r="H629" s="1"/>
      <c r="I629" s="1" t="s">
        <v>210</v>
      </c>
      <c r="J629" s="1" t="s">
        <v>210</v>
      </c>
    </row>
    <row r="630" spans="1:10" ht="78" customHeight="1" hidden="1">
      <c r="A630" s="23" t="s">
        <v>142</v>
      </c>
      <c r="B630" s="1" t="s">
        <v>9</v>
      </c>
      <c r="C630" s="1" t="s">
        <v>22</v>
      </c>
      <c r="D630" s="38" t="s">
        <v>71</v>
      </c>
      <c r="E630" s="1"/>
      <c r="F630" s="3"/>
      <c r="G630" s="3" t="str">
        <f aca="true" t="shared" si="35" ref="G630:J631">G631</f>
        <v>0,0</v>
      </c>
      <c r="H630" s="3">
        <f t="shared" si="35"/>
        <v>0</v>
      </c>
      <c r="I630" s="3" t="str">
        <f t="shared" si="35"/>
        <v>0,0</v>
      </c>
      <c r="J630" s="3" t="str">
        <f t="shared" si="35"/>
        <v>0</v>
      </c>
    </row>
    <row r="631" spans="1:10" ht="63" customHeight="1" hidden="1">
      <c r="A631" s="2" t="s">
        <v>121</v>
      </c>
      <c r="B631" s="1" t="s">
        <v>9</v>
      </c>
      <c r="C631" s="1" t="s">
        <v>22</v>
      </c>
      <c r="D631" s="38" t="s">
        <v>71</v>
      </c>
      <c r="E631" s="1"/>
      <c r="F631" s="3"/>
      <c r="G631" s="3" t="str">
        <f t="shared" si="35"/>
        <v>0,0</v>
      </c>
      <c r="H631" s="3">
        <f t="shared" si="35"/>
        <v>0</v>
      </c>
      <c r="I631" s="3" t="str">
        <f t="shared" si="35"/>
        <v>0,0</v>
      </c>
      <c r="J631" s="3" t="str">
        <f t="shared" si="35"/>
        <v>0</v>
      </c>
    </row>
    <row r="632" spans="1:10" ht="63" customHeight="1" hidden="1">
      <c r="A632" s="23" t="s">
        <v>76</v>
      </c>
      <c r="B632" s="1" t="s">
        <v>9</v>
      </c>
      <c r="C632" s="1" t="s">
        <v>22</v>
      </c>
      <c r="D632" s="38" t="s">
        <v>71</v>
      </c>
      <c r="E632" s="1" t="s">
        <v>77</v>
      </c>
      <c r="F632" s="3"/>
      <c r="G632" s="1" t="s">
        <v>210</v>
      </c>
      <c r="H632" s="1"/>
      <c r="I632" s="1" t="s">
        <v>210</v>
      </c>
      <c r="J632" s="1" t="s">
        <v>202</v>
      </c>
    </row>
    <row r="633" spans="1:10" ht="110.25" customHeight="1">
      <c r="A633" s="23" t="s">
        <v>116</v>
      </c>
      <c r="B633" s="1" t="s">
        <v>9</v>
      </c>
      <c r="C633" s="1" t="s">
        <v>22</v>
      </c>
      <c r="D633" s="38" t="s">
        <v>315</v>
      </c>
      <c r="E633" s="1"/>
      <c r="F633" s="3">
        <f>F634+F637</f>
        <v>-95503.1</v>
      </c>
      <c r="G633" s="3">
        <f>G634+G637</f>
        <v>0</v>
      </c>
      <c r="H633" s="3">
        <f>H634+H637</f>
        <v>0</v>
      </c>
      <c r="I633" s="3">
        <f>I634+I637</f>
        <v>0</v>
      </c>
      <c r="J633" s="3">
        <f>J634+J637</f>
        <v>0</v>
      </c>
    </row>
    <row r="634" spans="1:10" ht="46.5" customHeight="1">
      <c r="A634" s="23" t="s">
        <v>141</v>
      </c>
      <c r="B634" s="1" t="s">
        <v>9</v>
      </c>
      <c r="C634" s="1" t="s">
        <v>22</v>
      </c>
      <c r="D634" s="38" t="s">
        <v>315</v>
      </c>
      <c r="E634" s="1"/>
      <c r="F634" s="3">
        <f aca="true" t="shared" si="36" ref="F634:J635">F635</f>
        <v>-92200</v>
      </c>
      <c r="G634" s="3">
        <f t="shared" si="36"/>
        <v>0</v>
      </c>
      <c r="H634" s="3">
        <f t="shared" si="36"/>
        <v>0</v>
      </c>
      <c r="I634" s="3">
        <f t="shared" si="36"/>
        <v>0</v>
      </c>
      <c r="J634" s="3">
        <f t="shared" si="36"/>
        <v>0</v>
      </c>
    </row>
    <row r="635" spans="1:10" ht="63.75" customHeight="1">
      <c r="A635" s="2" t="s">
        <v>121</v>
      </c>
      <c r="B635" s="1" t="s">
        <v>9</v>
      </c>
      <c r="C635" s="1" t="s">
        <v>22</v>
      </c>
      <c r="D635" s="38" t="s">
        <v>315</v>
      </c>
      <c r="E635" s="1"/>
      <c r="F635" s="3">
        <f t="shared" si="36"/>
        <v>-92200</v>
      </c>
      <c r="G635" s="3">
        <f t="shared" si="36"/>
        <v>0</v>
      </c>
      <c r="H635" s="3">
        <f t="shared" si="36"/>
        <v>0</v>
      </c>
      <c r="I635" s="3">
        <f t="shared" si="36"/>
        <v>0</v>
      </c>
      <c r="J635" s="3">
        <f t="shared" si="36"/>
        <v>0</v>
      </c>
    </row>
    <row r="636" spans="1:10" ht="63" customHeight="1">
      <c r="A636" s="23" t="s">
        <v>76</v>
      </c>
      <c r="B636" s="1" t="s">
        <v>9</v>
      </c>
      <c r="C636" s="1" t="s">
        <v>22</v>
      </c>
      <c r="D636" s="38" t="s">
        <v>315</v>
      </c>
      <c r="E636" s="1" t="s">
        <v>77</v>
      </c>
      <c r="F636" s="3">
        <v>-92200</v>
      </c>
      <c r="G636" s="3">
        <v>0</v>
      </c>
      <c r="H636" s="11"/>
      <c r="I636" s="3">
        <v>0</v>
      </c>
      <c r="J636" s="3">
        <v>0</v>
      </c>
    </row>
    <row r="637" spans="1:10" ht="78" customHeight="1">
      <c r="A637" s="23" t="s">
        <v>142</v>
      </c>
      <c r="B637" s="1" t="s">
        <v>9</v>
      </c>
      <c r="C637" s="1" t="s">
        <v>22</v>
      </c>
      <c r="D637" s="38" t="s">
        <v>315</v>
      </c>
      <c r="E637" s="1"/>
      <c r="F637" s="3">
        <f aca="true" t="shared" si="37" ref="F637:J638">F638</f>
        <v>-3303.1</v>
      </c>
      <c r="G637" s="3">
        <f t="shared" si="37"/>
        <v>0</v>
      </c>
      <c r="H637" s="3">
        <f t="shared" si="37"/>
        <v>0</v>
      </c>
      <c r="I637" s="3">
        <f t="shared" si="37"/>
        <v>0</v>
      </c>
      <c r="J637" s="3">
        <f t="shared" si="37"/>
        <v>0</v>
      </c>
    </row>
    <row r="638" spans="1:10" ht="61.5" customHeight="1">
      <c r="A638" s="2" t="s">
        <v>121</v>
      </c>
      <c r="B638" s="1" t="s">
        <v>9</v>
      </c>
      <c r="C638" s="1" t="s">
        <v>22</v>
      </c>
      <c r="D638" s="38" t="s">
        <v>315</v>
      </c>
      <c r="E638" s="1"/>
      <c r="F638" s="3">
        <f t="shared" si="37"/>
        <v>-3303.1</v>
      </c>
      <c r="G638" s="3">
        <f t="shared" si="37"/>
        <v>0</v>
      </c>
      <c r="H638" s="3">
        <f t="shared" si="37"/>
        <v>0</v>
      </c>
      <c r="I638" s="3">
        <f t="shared" si="37"/>
        <v>0</v>
      </c>
      <c r="J638" s="3">
        <f t="shared" si="37"/>
        <v>0</v>
      </c>
    </row>
    <row r="639" spans="1:10" ht="63" customHeight="1">
      <c r="A639" s="23" t="s">
        <v>76</v>
      </c>
      <c r="B639" s="1" t="s">
        <v>9</v>
      </c>
      <c r="C639" s="1" t="s">
        <v>22</v>
      </c>
      <c r="D639" s="38" t="s">
        <v>315</v>
      </c>
      <c r="E639" s="1" t="s">
        <v>77</v>
      </c>
      <c r="F639" s="3">
        <v>-3303.1</v>
      </c>
      <c r="G639" s="3">
        <v>0</v>
      </c>
      <c r="H639" s="3"/>
      <c r="I639" s="3">
        <v>0</v>
      </c>
      <c r="J639" s="3">
        <v>0</v>
      </c>
    </row>
    <row r="640" spans="1:10" ht="93.75" customHeight="1" hidden="1">
      <c r="A640" s="2" t="s">
        <v>144</v>
      </c>
      <c r="B640" s="1" t="s">
        <v>9</v>
      </c>
      <c r="C640" s="1" t="s">
        <v>22</v>
      </c>
      <c r="D640" s="38" t="s">
        <v>104</v>
      </c>
      <c r="E640" s="1"/>
      <c r="F640" s="3"/>
      <c r="G640" s="3">
        <f>G641+G643</f>
        <v>0</v>
      </c>
      <c r="H640" s="3">
        <f>H641+H643</f>
        <v>0</v>
      </c>
      <c r="I640" s="3">
        <f>I641+I643</f>
        <v>0</v>
      </c>
      <c r="J640" s="3">
        <f>J641+J643</f>
        <v>0</v>
      </c>
    </row>
    <row r="641" spans="1:10" ht="47.25" customHeight="1" hidden="1">
      <c r="A641" s="2" t="s">
        <v>183</v>
      </c>
      <c r="B641" s="1" t="s">
        <v>9</v>
      </c>
      <c r="C641" s="1" t="s">
        <v>22</v>
      </c>
      <c r="D641" s="38" t="s">
        <v>104</v>
      </c>
      <c r="E641" s="1"/>
      <c r="F641" s="3"/>
      <c r="G641" s="3" t="str">
        <f>G642</f>
        <v>0</v>
      </c>
      <c r="H641" s="3">
        <f>H642</f>
        <v>0</v>
      </c>
      <c r="I641" s="3">
        <f>I642</f>
        <v>0</v>
      </c>
      <c r="J641" s="3">
        <f>J642</f>
        <v>0</v>
      </c>
    </row>
    <row r="642" spans="1:10" ht="46.5" customHeight="1" hidden="1">
      <c r="A642" s="2" t="s">
        <v>164</v>
      </c>
      <c r="B642" s="1" t="s">
        <v>9</v>
      </c>
      <c r="C642" s="1" t="s">
        <v>22</v>
      </c>
      <c r="D642" s="38" t="s">
        <v>104</v>
      </c>
      <c r="E642" s="1" t="s">
        <v>68</v>
      </c>
      <c r="F642" s="3"/>
      <c r="G642" s="1" t="s">
        <v>202</v>
      </c>
      <c r="H642" s="1"/>
      <c r="I642" s="15">
        <v>0</v>
      </c>
      <c r="J642" s="15">
        <v>0</v>
      </c>
    </row>
    <row r="643" spans="1:10" ht="47.25" hidden="1">
      <c r="A643" s="2" t="s">
        <v>143</v>
      </c>
      <c r="B643" s="1" t="s">
        <v>9</v>
      </c>
      <c r="C643" s="1" t="s">
        <v>22</v>
      </c>
      <c r="D643" s="38" t="s">
        <v>104</v>
      </c>
      <c r="E643" s="1"/>
      <c r="F643" s="3"/>
      <c r="G643" s="3">
        <f>G644</f>
        <v>0</v>
      </c>
      <c r="H643" s="3">
        <f>H644</f>
        <v>0</v>
      </c>
      <c r="I643" s="3">
        <f>I644</f>
        <v>0</v>
      </c>
      <c r="J643" s="3">
        <f>J644</f>
        <v>0</v>
      </c>
    </row>
    <row r="644" spans="1:10" ht="63" customHeight="1" hidden="1">
      <c r="A644" s="23" t="s">
        <v>76</v>
      </c>
      <c r="B644" s="1" t="s">
        <v>9</v>
      </c>
      <c r="C644" s="1" t="s">
        <v>22</v>
      </c>
      <c r="D644" s="38" t="s">
        <v>104</v>
      </c>
      <c r="E644" s="1" t="s">
        <v>77</v>
      </c>
      <c r="F644" s="3"/>
      <c r="G644" s="3"/>
      <c r="H644" s="3"/>
      <c r="I644" s="3">
        <v>0</v>
      </c>
      <c r="J644" s="3">
        <v>0</v>
      </c>
    </row>
    <row r="645" spans="1:10" ht="108.75" customHeight="1" hidden="1">
      <c r="A645" s="2" t="s">
        <v>105</v>
      </c>
      <c r="B645" s="1" t="s">
        <v>9</v>
      </c>
      <c r="C645" s="1" t="s">
        <v>22</v>
      </c>
      <c r="D645" s="38" t="s">
        <v>106</v>
      </c>
      <c r="E645" s="16"/>
      <c r="F645" s="13"/>
      <c r="G645" s="14">
        <f aca="true" t="shared" si="38" ref="G645:J646">G646</f>
        <v>0</v>
      </c>
      <c r="H645" s="14">
        <f t="shared" si="38"/>
        <v>0</v>
      </c>
      <c r="I645" s="14">
        <f t="shared" si="38"/>
        <v>0</v>
      </c>
      <c r="J645" s="14">
        <f t="shared" si="38"/>
        <v>0</v>
      </c>
    </row>
    <row r="646" spans="1:10" ht="45" customHeight="1" hidden="1">
      <c r="A646" s="2" t="s">
        <v>143</v>
      </c>
      <c r="B646" s="1" t="s">
        <v>9</v>
      </c>
      <c r="C646" s="1" t="s">
        <v>22</v>
      </c>
      <c r="D646" s="38" t="s">
        <v>106</v>
      </c>
      <c r="E646" s="16"/>
      <c r="F646" s="13"/>
      <c r="G646" s="14">
        <f t="shared" si="38"/>
        <v>0</v>
      </c>
      <c r="H646" s="14">
        <f t="shared" si="38"/>
        <v>0</v>
      </c>
      <c r="I646" s="14">
        <f t="shared" si="38"/>
        <v>0</v>
      </c>
      <c r="J646" s="14">
        <f t="shared" si="38"/>
        <v>0</v>
      </c>
    </row>
    <row r="647" spans="1:10" ht="62.25" customHeight="1" hidden="1">
      <c r="A647" s="23" t="s">
        <v>76</v>
      </c>
      <c r="B647" s="1" t="s">
        <v>9</v>
      </c>
      <c r="C647" s="1" t="s">
        <v>22</v>
      </c>
      <c r="D647" s="38" t="s">
        <v>106</v>
      </c>
      <c r="E647" s="16" t="s">
        <v>77</v>
      </c>
      <c r="F647" s="13"/>
      <c r="G647" s="14"/>
      <c r="H647" s="3"/>
      <c r="I647" s="14"/>
      <c r="J647" s="15"/>
    </row>
    <row r="648" spans="1:10" ht="15" customHeight="1">
      <c r="A648" s="4" t="s">
        <v>49</v>
      </c>
      <c r="B648" s="5" t="s">
        <v>23</v>
      </c>
      <c r="C648" s="5"/>
      <c r="D648" s="42"/>
      <c r="E648" s="5"/>
      <c r="F648" s="10">
        <f>F649</f>
        <v>11057.300000000008</v>
      </c>
      <c r="G648" s="10">
        <f>G649</f>
        <v>103216.7</v>
      </c>
      <c r="H648" s="10">
        <f>H649</f>
        <v>0</v>
      </c>
      <c r="I648" s="10">
        <f>I649</f>
        <v>97697.2</v>
      </c>
      <c r="J648" s="10">
        <f>J649</f>
        <v>97697.2</v>
      </c>
    </row>
    <row r="649" spans="1:10" ht="18" customHeight="1">
      <c r="A649" s="2" t="s">
        <v>24</v>
      </c>
      <c r="B649" s="1" t="s">
        <v>23</v>
      </c>
      <c r="C649" s="1" t="s">
        <v>5</v>
      </c>
      <c r="D649" s="38"/>
      <c r="E649" s="1"/>
      <c r="F649" s="3">
        <f>F650+F695+F700+F705+F668+F692+F665</f>
        <v>11057.300000000008</v>
      </c>
      <c r="G649" s="3">
        <f>G650+G695+G700+G705+G668+G692+G665</f>
        <v>103216.7</v>
      </c>
      <c r="H649" s="3">
        <f>H650+H695+H700+H705+H668</f>
        <v>0</v>
      </c>
      <c r="I649" s="3">
        <f>I650+I695+I700+I705+I668</f>
        <v>97697.2</v>
      </c>
      <c r="J649" s="3">
        <f>J650+J695+J700+J705+J668</f>
        <v>97697.2</v>
      </c>
    </row>
    <row r="650" spans="1:10" ht="75" customHeight="1">
      <c r="A650" s="2" t="s">
        <v>322</v>
      </c>
      <c r="B650" s="1" t="s">
        <v>23</v>
      </c>
      <c r="C650" s="1" t="s">
        <v>5</v>
      </c>
      <c r="D650" s="38" t="s">
        <v>327</v>
      </c>
      <c r="E650" s="1"/>
      <c r="F650" s="3">
        <f>F651+F659+F661+F663+F655+F657</f>
        <v>98664.5</v>
      </c>
      <c r="G650" s="3">
        <f>G651+G659+G661+G663+G655+G657</f>
        <v>98664.5</v>
      </c>
      <c r="H650" s="3">
        <f>H651+H659</f>
        <v>0</v>
      </c>
      <c r="I650" s="3">
        <f>I651+I659</f>
        <v>97697.2</v>
      </c>
      <c r="J650" s="3">
        <f>J651+J659</f>
        <v>97697.2</v>
      </c>
    </row>
    <row r="651" spans="1:10" ht="47.25" customHeight="1">
      <c r="A651" s="2" t="s">
        <v>120</v>
      </c>
      <c r="B651" s="1" t="s">
        <v>23</v>
      </c>
      <c r="C651" s="1" t="s">
        <v>5</v>
      </c>
      <c r="D651" s="38" t="s">
        <v>327</v>
      </c>
      <c r="E651" s="1"/>
      <c r="F651" s="3">
        <f>F652+F653+F654</f>
        <v>45438</v>
      </c>
      <c r="G651" s="3">
        <f>G652+G653+G654</f>
        <v>45438</v>
      </c>
      <c r="H651" s="3">
        <f>H652+H653+H654</f>
        <v>0</v>
      </c>
      <c r="I651" s="3">
        <f>I652+I653+I654</f>
        <v>45438</v>
      </c>
      <c r="J651" s="3">
        <f>J652+J653+J654</f>
        <v>45438</v>
      </c>
    </row>
    <row r="652" spans="1:10" ht="126.75" customHeight="1">
      <c r="A652" s="2" t="s">
        <v>65</v>
      </c>
      <c r="B652" s="1" t="s">
        <v>23</v>
      </c>
      <c r="C652" s="1" t="s">
        <v>5</v>
      </c>
      <c r="D652" s="38" t="s">
        <v>327</v>
      </c>
      <c r="E652" s="1" t="s">
        <v>66</v>
      </c>
      <c r="F652" s="3">
        <v>29622</v>
      </c>
      <c r="G652" s="3">
        <v>29622</v>
      </c>
      <c r="H652" s="3"/>
      <c r="I652" s="3">
        <v>29622</v>
      </c>
      <c r="J652" s="3">
        <v>29622</v>
      </c>
    </row>
    <row r="653" spans="1:10" ht="45.75" customHeight="1">
      <c r="A653" s="2" t="s">
        <v>164</v>
      </c>
      <c r="B653" s="1" t="s">
        <v>23</v>
      </c>
      <c r="C653" s="1" t="s">
        <v>5</v>
      </c>
      <c r="D653" s="38" t="s">
        <v>327</v>
      </c>
      <c r="E653" s="1" t="s">
        <v>68</v>
      </c>
      <c r="F653" s="3">
        <v>15625</v>
      </c>
      <c r="G653" s="3">
        <v>15625</v>
      </c>
      <c r="H653" s="3"/>
      <c r="I653" s="3">
        <v>15625</v>
      </c>
      <c r="J653" s="3">
        <v>15625</v>
      </c>
    </row>
    <row r="654" spans="1:10" ht="15" customHeight="1">
      <c r="A654" s="2" t="s">
        <v>72</v>
      </c>
      <c r="B654" s="1" t="s">
        <v>23</v>
      </c>
      <c r="C654" s="1" t="s">
        <v>5</v>
      </c>
      <c r="D654" s="38" t="s">
        <v>327</v>
      </c>
      <c r="E654" s="1" t="s">
        <v>73</v>
      </c>
      <c r="F654" s="3">
        <v>191</v>
      </c>
      <c r="G654" s="3">
        <v>191</v>
      </c>
      <c r="H654" s="3"/>
      <c r="I654" s="3">
        <v>191</v>
      </c>
      <c r="J654" s="3">
        <v>191</v>
      </c>
    </row>
    <row r="655" spans="1:10" ht="46.5" customHeight="1">
      <c r="A655" s="2" t="s">
        <v>183</v>
      </c>
      <c r="B655" s="1" t="s">
        <v>23</v>
      </c>
      <c r="C655" s="1" t="s">
        <v>5</v>
      </c>
      <c r="D655" s="38" t="s">
        <v>327</v>
      </c>
      <c r="E655" s="1"/>
      <c r="F655" s="3">
        <f>F656</f>
        <v>304.7</v>
      </c>
      <c r="G655" s="3">
        <f>G656</f>
        <v>304.7</v>
      </c>
      <c r="H655" s="3">
        <f>H656</f>
        <v>0</v>
      </c>
      <c r="I655" s="3">
        <f>I656</f>
        <v>0</v>
      </c>
      <c r="J655" s="3">
        <f>J656</f>
        <v>0</v>
      </c>
    </row>
    <row r="656" spans="1:10" ht="45.75" customHeight="1">
      <c r="A656" s="2" t="s">
        <v>164</v>
      </c>
      <c r="B656" s="1" t="s">
        <v>23</v>
      </c>
      <c r="C656" s="1" t="s">
        <v>5</v>
      </c>
      <c r="D656" s="38" t="s">
        <v>327</v>
      </c>
      <c r="E656" s="1" t="s">
        <v>68</v>
      </c>
      <c r="F656" s="3">
        <v>304.7</v>
      </c>
      <c r="G656" s="3">
        <v>304.7</v>
      </c>
      <c r="H656" s="3"/>
      <c r="I656" s="3">
        <v>0</v>
      </c>
      <c r="J656" s="3">
        <v>0</v>
      </c>
    </row>
    <row r="657" spans="1:10" ht="111" customHeight="1" hidden="1">
      <c r="A657" s="34" t="s">
        <v>253</v>
      </c>
      <c r="B657" s="1" t="s">
        <v>23</v>
      </c>
      <c r="C657" s="1" t="s">
        <v>5</v>
      </c>
      <c r="D657" s="38" t="s">
        <v>155</v>
      </c>
      <c r="E657" s="1"/>
      <c r="F657" s="3"/>
      <c r="G657" s="3">
        <f>G658</f>
        <v>0</v>
      </c>
      <c r="H657" s="3">
        <f>H658</f>
        <v>0</v>
      </c>
      <c r="I657" s="3">
        <f>I658</f>
        <v>0</v>
      </c>
      <c r="J657" s="3">
        <f>J658</f>
        <v>0</v>
      </c>
    </row>
    <row r="658" spans="1:10" ht="61.5" customHeight="1" hidden="1">
      <c r="A658" s="23" t="s">
        <v>76</v>
      </c>
      <c r="B658" s="1" t="s">
        <v>23</v>
      </c>
      <c r="C658" s="1" t="s">
        <v>5</v>
      </c>
      <c r="D658" s="38" t="s">
        <v>155</v>
      </c>
      <c r="E658" s="1" t="s">
        <v>77</v>
      </c>
      <c r="F658" s="3"/>
      <c r="G658" s="3">
        <v>0</v>
      </c>
      <c r="H658" s="3"/>
      <c r="I658" s="3">
        <v>0</v>
      </c>
      <c r="J658" s="3">
        <v>0</v>
      </c>
    </row>
    <row r="659" spans="1:10" ht="62.25" customHeight="1">
      <c r="A659" s="2" t="s">
        <v>121</v>
      </c>
      <c r="B659" s="1" t="s">
        <v>23</v>
      </c>
      <c r="C659" s="1" t="s">
        <v>5</v>
      </c>
      <c r="D659" s="38" t="s">
        <v>327</v>
      </c>
      <c r="E659" s="1"/>
      <c r="F659" s="3">
        <f>F660</f>
        <v>52259.2</v>
      </c>
      <c r="G659" s="3">
        <f>G660</f>
        <v>52259.2</v>
      </c>
      <c r="H659" s="3">
        <f>H660</f>
        <v>0</v>
      </c>
      <c r="I659" s="3">
        <f>I660</f>
        <v>52259.2</v>
      </c>
      <c r="J659" s="3">
        <f>J660</f>
        <v>52259.2</v>
      </c>
    </row>
    <row r="660" spans="1:10" ht="62.25" customHeight="1">
      <c r="A660" s="23" t="s">
        <v>76</v>
      </c>
      <c r="B660" s="1" t="s">
        <v>23</v>
      </c>
      <c r="C660" s="1" t="s">
        <v>5</v>
      </c>
      <c r="D660" s="38" t="s">
        <v>327</v>
      </c>
      <c r="E660" s="1" t="s">
        <v>77</v>
      </c>
      <c r="F660" s="3">
        <v>52259.2</v>
      </c>
      <c r="G660" s="3">
        <v>52259.2</v>
      </c>
      <c r="H660" s="3"/>
      <c r="I660" s="3">
        <v>52259.2</v>
      </c>
      <c r="J660" s="3">
        <v>52259.2</v>
      </c>
    </row>
    <row r="661" spans="1:10" ht="45.75" customHeight="1" hidden="1">
      <c r="A661" s="2" t="s">
        <v>143</v>
      </c>
      <c r="B661" s="1" t="s">
        <v>23</v>
      </c>
      <c r="C661" s="1" t="s">
        <v>5</v>
      </c>
      <c r="D661" s="38" t="s">
        <v>155</v>
      </c>
      <c r="E661" s="1"/>
      <c r="F661" s="3"/>
      <c r="G661" s="3">
        <f>G662</f>
        <v>0</v>
      </c>
      <c r="H661" s="3">
        <f>H662</f>
        <v>0</v>
      </c>
      <c r="I661" s="3">
        <f>I662</f>
        <v>0</v>
      </c>
      <c r="J661" s="3">
        <f>J662</f>
        <v>0</v>
      </c>
    </row>
    <row r="662" spans="1:10" ht="61.5" customHeight="1" hidden="1">
      <c r="A662" s="23" t="s">
        <v>76</v>
      </c>
      <c r="B662" s="1" t="s">
        <v>23</v>
      </c>
      <c r="C662" s="1" t="s">
        <v>5</v>
      </c>
      <c r="D662" s="38" t="s">
        <v>155</v>
      </c>
      <c r="E662" s="1" t="s">
        <v>77</v>
      </c>
      <c r="F662" s="3"/>
      <c r="G662" s="3">
        <v>0</v>
      </c>
      <c r="H662" s="11"/>
      <c r="I662" s="15">
        <v>0</v>
      </c>
      <c r="J662" s="15">
        <v>0</v>
      </c>
    </row>
    <row r="663" spans="1:10" ht="45" customHeight="1">
      <c r="A663" s="2" t="s">
        <v>143</v>
      </c>
      <c r="B663" s="1" t="s">
        <v>23</v>
      </c>
      <c r="C663" s="1" t="s">
        <v>5</v>
      </c>
      <c r="D663" s="38" t="s">
        <v>327</v>
      </c>
      <c r="E663" s="1"/>
      <c r="F663" s="3">
        <f>F664</f>
        <v>662.6</v>
      </c>
      <c r="G663" s="3">
        <f>G664</f>
        <v>662.6</v>
      </c>
      <c r="H663" s="3">
        <f>H664</f>
        <v>0</v>
      </c>
      <c r="I663" s="3">
        <f>I664</f>
        <v>0</v>
      </c>
      <c r="J663" s="3">
        <f>J664</f>
        <v>0</v>
      </c>
    </row>
    <row r="664" spans="1:10" ht="60" customHeight="1">
      <c r="A664" s="23" t="s">
        <v>76</v>
      </c>
      <c r="B664" s="1" t="s">
        <v>23</v>
      </c>
      <c r="C664" s="1" t="s">
        <v>5</v>
      </c>
      <c r="D664" s="38" t="s">
        <v>327</v>
      </c>
      <c r="E664" s="1" t="s">
        <v>77</v>
      </c>
      <c r="F664" s="3">
        <v>662.6</v>
      </c>
      <c r="G664" s="3">
        <v>662.6</v>
      </c>
      <c r="H664" s="11"/>
      <c r="I664" s="15">
        <v>0</v>
      </c>
      <c r="J664" s="15">
        <v>0</v>
      </c>
    </row>
    <row r="665" spans="1:10" ht="94.5" customHeight="1">
      <c r="A665" s="23" t="s">
        <v>254</v>
      </c>
      <c r="B665" s="1" t="s">
        <v>23</v>
      </c>
      <c r="C665" s="1" t="s">
        <v>5</v>
      </c>
      <c r="D665" s="38" t="s">
        <v>328</v>
      </c>
      <c r="E665" s="1"/>
      <c r="F665" s="3">
        <f aca="true" t="shared" si="39" ref="F665:J666">F666</f>
        <v>1679.4</v>
      </c>
      <c r="G665" s="3">
        <f t="shared" si="39"/>
        <v>1679.4</v>
      </c>
      <c r="H665" s="3">
        <f t="shared" si="39"/>
        <v>0</v>
      </c>
      <c r="I665" s="3">
        <f t="shared" si="39"/>
        <v>0</v>
      </c>
      <c r="J665" s="3">
        <f t="shared" si="39"/>
        <v>0</v>
      </c>
    </row>
    <row r="666" spans="1:10" ht="47.25" customHeight="1">
      <c r="A666" s="2" t="s">
        <v>183</v>
      </c>
      <c r="B666" s="1" t="s">
        <v>23</v>
      </c>
      <c r="C666" s="1" t="s">
        <v>5</v>
      </c>
      <c r="D666" s="38" t="s">
        <v>328</v>
      </c>
      <c r="E666" s="1"/>
      <c r="F666" s="3">
        <f t="shared" si="39"/>
        <v>1679.4</v>
      </c>
      <c r="G666" s="3">
        <f t="shared" si="39"/>
        <v>1679.4</v>
      </c>
      <c r="H666" s="3">
        <f t="shared" si="39"/>
        <v>0</v>
      </c>
      <c r="I666" s="3">
        <f t="shared" si="39"/>
        <v>0</v>
      </c>
      <c r="J666" s="3">
        <f t="shared" si="39"/>
        <v>0</v>
      </c>
    </row>
    <row r="667" spans="1:10" ht="45.75" customHeight="1">
      <c r="A667" s="2" t="s">
        <v>164</v>
      </c>
      <c r="B667" s="1" t="s">
        <v>23</v>
      </c>
      <c r="C667" s="1" t="s">
        <v>5</v>
      </c>
      <c r="D667" s="38" t="s">
        <v>328</v>
      </c>
      <c r="E667" s="1" t="s">
        <v>68</v>
      </c>
      <c r="F667" s="3">
        <v>1679.4</v>
      </c>
      <c r="G667" s="3">
        <v>1679.4</v>
      </c>
      <c r="H667" s="11"/>
      <c r="I667" s="15">
        <v>0</v>
      </c>
      <c r="J667" s="15">
        <v>0</v>
      </c>
    </row>
    <row r="668" spans="1:10" ht="32.25" customHeight="1">
      <c r="A668" s="2" t="s">
        <v>70</v>
      </c>
      <c r="B668" s="1" t="s">
        <v>23</v>
      </c>
      <c r="C668" s="1" t="s">
        <v>5</v>
      </c>
      <c r="D668" s="38" t="s">
        <v>264</v>
      </c>
      <c r="E668" s="1"/>
      <c r="F668" s="3">
        <f>F676+F678+F682+F684+F686+F688+F669+F690+F671+F674</f>
        <v>-90909.09999999999</v>
      </c>
      <c r="G668" s="3">
        <f>G676+G678+G682+G684+G686+G688+G669+G690+G671+G674</f>
        <v>1250.3</v>
      </c>
      <c r="H668" s="3">
        <f>H676+H678+H682+H684+H686+H688+H669</f>
        <v>0</v>
      </c>
      <c r="I668" s="3">
        <f>I676+I678+I682+I684+I686+I688+I669</f>
        <v>0</v>
      </c>
      <c r="J668" s="3">
        <f>J676+J678+J682+J684+J686+J688+J669</f>
        <v>0</v>
      </c>
    </row>
    <row r="669" spans="1:10" ht="32.25" customHeight="1">
      <c r="A669" s="2" t="s">
        <v>228</v>
      </c>
      <c r="B669" s="1" t="s">
        <v>23</v>
      </c>
      <c r="C669" s="1" t="s">
        <v>5</v>
      </c>
      <c r="D669" s="38" t="s">
        <v>264</v>
      </c>
      <c r="E669" s="1"/>
      <c r="F669" s="3">
        <f>F670</f>
        <v>-30.4</v>
      </c>
      <c r="G669" s="3">
        <f>G670</f>
        <v>0</v>
      </c>
      <c r="H669" s="3">
        <f>H670</f>
        <v>0</v>
      </c>
      <c r="I669" s="3">
        <f>I670</f>
        <v>0</v>
      </c>
      <c r="J669" s="3">
        <f>J670</f>
        <v>0</v>
      </c>
    </row>
    <row r="670" spans="1:10" ht="48" customHeight="1">
      <c r="A670" s="2" t="s">
        <v>164</v>
      </c>
      <c r="B670" s="1" t="s">
        <v>23</v>
      </c>
      <c r="C670" s="1" t="s">
        <v>5</v>
      </c>
      <c r="D670" s="38" t="s">
        <v>264</v>
      </c>
      <c r="E670" s="1" t="s">
        <v>68</v>
      </c>
      <c r="F670" s="3">
        <v>-30.4</v>
      </c>
      <c r="G670" s="3">
        <v>0</v>
      </c>
      <c r="H670" s="3"/>
      <c r="I670" s="3">
        <v>0</v>
      </c>
      <c r="J670" s="3">
        <v>0</v>
      </c>
    </row>
    <row r="671" spans="1:10" ht="0" customHeight="1" hidden="1">
      <c r="A671" s="2" t="s">
        <v>243</v>
      </c>
      <c r="B671" s="1" t="s">
        <v>23</v>
      </c>
      <c r="C671" s="1" t="s">
        <v>5</v>
      </c>
      <c r="D671" s="38" t="s">
        <v>71</v>
      </c>
      <c r="E671" s="1"/>
      <c r="F671" s="3"/>
      <c r="G671" s="3">
        <f>G672+G673</f>
        <v>0</v>
      </c>
      <c r="H671" s="3">
        <f>H672+H673</f>
        <v>0</v>
      </c>
      <c r="I671" s="3">
        <f>I672+I673</f>
        <v>0</v>
      </c>
      <c r="J671" s="3">
        <f>J672+J673</f>
        <v>0</v>
      </c>
    </row>
    <row r="672" spans="1:10" ht="48" customHeight="1" hidden="1">
      <c r="A672" s="2" t="s">
        <v>164</v>
      </c>
      <c r="B672" s="1" t="s">
        <v>23</v>
      </c>
      <c r="C672" s="1" t="s">
        <v>5</v>
      </c>
      <c r="D672" s="38" t="s">
        <v>71</v>
      </c>
      <c r="E672" s="1" t="s">
        <v>68</v>
      </c>
      <c r="F672" s="3"/>
      <c r="G672" s="3">
        <v>0</v>
      </c>
      <c r="H672" s="3"/>
      <c r="I672" s="3">
        <v>0</v>
      </c>
      <c r="J672" s="3">
        <v>0</v>
      </c>
    </row>
    <row r="673" spans="1:10" ht="61.5" customHeight="1" hidden="1">
      <c r="A673" s="23" t="s">
        <v>76</v>
      </c>
      <c r="B673" s="1" t="s">
        <v>23</v>
      </c>
      <c r="C673" s="1" t="s">
        <v>5</v>
      </c>
      <c r="D673" s="38" t="s">
        <v>71</v>
      </c>
      <c r="E673" s="1" t="s">
        <v>77</v>
      </c>
      <c r="F673" s="3"/>
      <c r="G673" s="3">
        <v>0</v>
      </c>
      <c r="H673" s="3"/>
      <c r="I673" s="3">
        <v>0</v>
      </c>
      <c r="J673" s="3">
        <v>0</v>
      </c>
    </row>
    <row r="674" spans="1:10" ht="78" customHeight="1" hidden="1">
      <c r="A674" s="2" t="s">
        <v>244</v>
      </c>
      <c r="B674" s="1" t="s">
        <v>23</v>
      </c>
      <c r="C674" s="1" t="s">
        <v>5</v>
      </c>
      <c r="D674" s="38" t="s">
        <v>71</v>
      </c>
      <c r="E674" s="1"/>
      <c r="F674" s="3"/>
      <c r="G674" s="3">
        <f>G675</f>
        <v>0</v>
      </c>
      <c r="H674" s="3">
        <f>H675</f>
        <v>0</v>
      </c>
      <c r="I674" s="3">
        <f>I675</f>
        <v>0</v>
      </c>
      <c r="J674" s="3">
        <f>J675</f>
        <v>0</v>
      </c>
    </row>
    <row r="675" spans="1:10" ht="61.5" customHeight="1" hidden="1">
      <c r="A675" s="23" t="s">
        <v>76</v>
      </c>
      <c r="B675" s="1" t="s">
        <v>23</v>
      </c>
      <c r="C675" s="1" t="s">
        <v>5</v>
      </c>
      <c r="D675" s="38" t="s">
        <v>71</v>
      </c>
      <c r="E675" s="1" t="s">
        <v>77</v>
      </c>
      <c r="F675" s="3"/>
      <c r="G675" s="3">
        <v>0</v>
      </c>
      <c r="H675" s="3"/>
      <c r="I675" s="3">
        <v>0</v>
      </c>
      <c r="J675" s="3">
        <v>0</v>
      </c>
    </row>
    <row r="676" spans="1:10" ht="45" customHeight="1">
      <c r="A676" s="2" t="s">
        <v>183</v>
      </c>
      <c r="B676" s="1" t="s">
        <v>23</v>
      </c>
      <c r="C676" s="1" t="s">
        <v>5</v>
      </c>
      <c r="D676" s="38" t="s">
        <v>264</v>
      </c>
      <c r="E676" s="1"/>
      <c r="F676" s="3">
        <f>F677</f>
        <v>1250.3</v>
      </c>
      <c r="G676" s="3">
        <f>G677</f>
        <v>1250.3</v>
      </c>
      <c r="H676" s="3">
        <f>H677</f>
        <v>0</v>
      </c>
      <c r="I676" s="3">
        <f>I677</f>
        <v>0</v>
      </c>
      <c r="J676" s="3">
        <f>J677</f>
        <v>0</v>
      </c>
    </row>
    <row r="677" spans="1:10" ht="44.25" customHeight="1">
      <c r="A677" s="2" t="s">
        <v>164</v>
      </c>
      <c r="B677" s="1" t="s">
        <v>23</v>
      </c>
      <c r="C677" s="1" t="s">
        <v>5</v>
      </c>
      <c r="D677" s="38" t="s">
        <v>264</v>
      </c>
      <c r="E677" s="1" t="s">
        <v>68</v>
      </c>
      <c r="F677" s="3">
        <v>1250.3</v>
      </c>
      <c r="G677" s="3">
        <v>1250.3</v>
      </c>
      <c r="H677" s="11"/>
      <c r="I677" s="3">
        <v>0</v>
      </c>
      <c r="J677" s="3">
        <v>0</v>
      </c>
    </row>
    <row r="678" spans="1:10" ht="46.5" customHeight="1">
      <c r="A678" s="2" t="s">
        <v>120</v>
      </c>
      <c r="B678" s="1" t="s">
        <v>23</v>
      </c>
      <c r="C678" s="1" t="s">
        <v>5</v>
      </c>
      <c r="D678" s="38" t="s">
        <v>264</v>
      </c>
      <c r="E678" s="1"/>
      <c r="F678" s="3">
        <f>F679+F680+F681</f>
        <v>-41974</v>
      </c>
      <c r="G678" s="3">
        <f>G679+G680+G681</f>
        <v>0</v>
      </c>
      <c r="H678" s="3"/>
      <c r="I678" s="3">
        <f>I679+I680+I681</f>
        <v>0</v>
      </c>
      <c r="J678" s="3">
        <f>J679+J680+J681</f>
        <v>0</v>
      </c>
    </row>
    <row r="679" spans="1:10" ht="126" customHeight="1">
      <c r="A679" s="2" t="s">
        <v>65</v>
      </c>
      <c r="B679" s="1" t="s">
        <v>23</v>
      </c>
      <c r="C679" s="1" t="s">
        <v>5</v>
      </c>
      <c r="D679" s="38" t="s">
        <v>264</v>
      </c>
      <c r="E679" s="1" t="s">
        <v>66</v>
      </c>
      <c r="F679" s="3">
        <v>-29685</v>
      </c>
      <c r="G679" s="3">
        <v>0</v>
      </c>
      <c r="H679" s="3"/>
      <c r="I679" s="3">
        <v>0</v>
      </c>
      <c r="J679" s="3">
        <v>0</v>
      </c>
    </row>
    <row r="680" spans="1:10" ht="46.5" customHeight="1">
      <c r="A680" s="2" t="s">
        <v>164</v>
      </c>
      <c r="B680" s="1" t="s">
        <v>23</v>
      </c>
      <c r="C680" s="1" t="s">
        <v>5</v>
      </c>
      <c r="D680" s="38" t="s">
        <v>264</v>
      </c>
      <c r="E680" s="1" t="s">
        <v>68</v>
      </c>
      <c r="F680" s="3">
        <v>-12101</v>
      </c>
      <c r="G680" s="3">
        <v>0</v>
      </c>
      <c r="H680" s="3"/>
      <c r="I680" s="3">
        <v>0</v>
      </c>
      <c r="J680" s="3">
        <v>0</v>
      </c>
    </row>
    <row r="681" spans="1:10" ht="12" customHeight="1">
      <c r="A681" s="2" t="s">
        <v>72</v>
      </c>
      <c r="B681" s="1" t="s">
        <v>23</v>
      </c>
      <c r="C681" s="1" t="s">
        <v>5</v>
      </c>
      <c r="D681" s="38" t="s">
        <v>264</v>
      </c>
      <c r="E681" s="1" t="s">
        <v>73</v>
      </c>
      <c r="F681" s="3">
        <v>-188</v>
      </c>
      <c r="G681" s="3">
        <v>0</v>
      </c>
      <c r="H681" s="3"/>
      <c r="I681" s="3">
        <v>0</v>
      </c>
      <c r="J681" s="3">
        <v>0</v>
      </c>
    </row>
    <row r="682" spans="1:10" ht="63" customHeight="1">
      <c r="A682" s="2" t="s">
        <v>121</v>
      </c>
      <c r="B682" s="1" t="s">
        <v>23</v>
      </c>
      <c r="C682" s="1" t="s">
        <v>5</v>
      </c>
      <c r="D682" s="38" t="s">
        <v>264</v>
      </c>
      <c r="E682" s="1"/>
      <c r="F682" s="3">
        <f>F683</f>
        <v>-50155</v>
      </c>
      <c r="G682" s="3">
        <f>G683</f>
        <v>0</v>
      </c>
      <c r="H682" s="3"/>
      <c r="I682" s="3">
        <f>I683</f>
        <v>0</v>
      </c>
      <c r="J682" s="3">
        <f>J683</f>
        <v>0</v>
      </c>
    </row>
    <row r="683" spans="1:10" ht="57" customHeight="1">
      <c r="A683" s="23" t="s">
        <v>76</v>
      </c>
      <c r="B683" s="1" t="s">
        <v>23</v>
      </c>
      <c r="C683" s="1" t="s">
        <v>5</v>
      </c>
      <c r="D683" s="38" t="s">
        <v>264</v>
      </c>
      <c r="E683" s="1" t="s">
        <v>77</v>
      </c>
      <c r="F683" s="3">
        <v>-50155</v>
      </c>
      <c r="G683" s="3">
        <v>0</v>
      </c>
      <c r="H683" s="3"/>
      <c r="I683" s="3">
        <v>0</v>
      </c>
      <c r="J683" s="3">
        <v>0</v>
      </c>
    </row>
    <row r="684" spans="1:10" ht="70.5" customHeight="1" hidden="1">
      <c r="A684" s="2" t="s">
        <v>143</v>
      </c>
      <c r="B684" s="1" t="s">
        <v>23</v>
      </c>
      <c r="C684" s="1" t="s">
        <v>5</v>
      </c>
      <c r="D684" s="38" t="s">
        <v>71</v>
      </c>
      <c r="E684" s="1"/>
      <c r="F684" s="3"/>
      <c r="G684" s="3">
        <f>G685</f>
        <v>0</v>
      </c>
      <c r="H684" s="3">
        <f>H685</f>
        <v>0</v>
      </c>
      <c r="I684" s="3">
        <f>I685</f>
        <v>0</v>
      </c>
      <c r="J684" s="3">
        <f>J685</f>
        <v>0</v>
      </c>
    </row>
    <row r="685" spans="1:10" ht="75" customHeight="1" hidden="1">
      <c r="A685" s="23" t="s">
        <v>76</v>
      </c>
      <c r="B685" s="1" t="s">
        <v>23</v>
      </c>
      <c r="C685" s="1" t="s">
        <v>5</v>
      </c>
      <c r="D685" s="38" t="s">
        <v>71</v>
      </c>
      <c r="E685" s="1" t="s">
        <v>77</v>
      </c>
      <c r="F685" s="3"/>
      <c r="G685" s="3"/>
      <c r="H685" s="3"/>
      <c r="I685" s="3">
        <v>0</v>
      </c>
      <c r="J685" s="3">
        <v>0</v>
      </c>
    </row>
    <row r="686" spans="1:10" ht="75" customHeight="1" hidden="1">
      <c r="A686" s="2" t="s">
        <v>218</v>
      </c>
      <c r="B686" s="1" t="s">
        <v>23</v>
      </c>
      <c r="C686" s="1" t="s">
        <v>5</v>
      </c>
      <c r="D686" s="38" t="s">
        <v>71</v>
      </c>
      <c r="E686" s="1"/>
      <c r="F686" s="3"/>
      <c r="G686" s="3">
        <f>G687</f>
        <v>0</v>
      </c>
      <c r="H686" s="3">
        <f>H687</f>
        <v>0</v>
      </c>
      <c r="I686" s="3">
        <f>I687</f>
        <v>0</v>
      </c>
      <c r="J686" s="3">
        <f>J687</f>
        <v>0</v>
      </c>
    </row>
    <row r="687" spans="1:10" ht="84" customHeight="1" hidden="1">
      <c r="A687" s="23" t="s">
        <v>76</v>
      </c>
      <c r="B687" s="1" t="s">
        <v>23</v>
      </c>
      <c r="C687" s="1" t="s">
        <v>5</v>
      </c>
      <c r="D687" s="38" t="s">
        <v>71</v>
      </c>
      <c r="E687" s="1" t="s">
        <v>77</v>
      </c>
      <c r="F687" s="3"/>
      <c r="G687" s="3"/>
      <c r="H687" s="3"/>
      <c r="I687" s="3">
        <v>0</v>
      </c>
      <c r="J687" s="3">
        <v>0</v>
      </c>
    </row>
    <row r="688" spans="1:10" ht="72" customHeight="1" hidden="1">
      <c r="A688" s="2" t="s">
        <v>219</v>
      </c>
      <c r="B688" s="1" t="s">
        <v>23</v>
      </c>
      <c r="C688" s="1" t="s">
        <v>5</v>
      </c>
      <c r="D688" s="38" t="s">
        <v>71</v>
      </c>
      <c r="E688" s="1"/>
      <c r="F688" s="3"/>
      <c r="G688" s="3">
        <f>G689</f>
        <v>0</v>
      </c>
      <c r="H688" s="3">
        <f>H689</f>
        <v>0</v>
      </c>
      <c r="I688" s="3">
        <f>I689</f>
        <v>0</v>
      </c>
      <c r="J688" s="3">
        <f>J689</f>
        <v>0</v>
      </c>
    </row>
    <row r="689" spans="1:10" ht="72" customHeight="1" hidden="1">
      <c r="A689" s="23" t="s">
        <v>76</v>
      </c>
      <c r="B689" s="1" t="s">
        <v>23</v>
      </c>
      <c r="C689" s="1" t="s">
        <v>5</v>
      </c>
      <c r="D689" s="38" t="s">
        <v>71</v>
      </c>
      <c r="E689" s="1" t="s">
        <v>77</v>
      </c>
      <c r="F689" s="3"/>
      <c r="G689" s="3"/>
      <c r="H689" s="3"/>
      <c r="I689" s="3">
        <v>0</v>
      </c>
      <c r="J689" s="3">
        <v>0</v>
      </c>
    </row>
    <row r="690" spans="1:10" ht="81.75" customHeight="1" hidden="1">
      <c r="A690" s="2" t="s">
        <v>143</v>
      </c>
      <c r="B690" s="1" t="s">
        <v>23</v>
      </c>
      <c r="C690" s="1" t="s">
        <v>5</v>
      </c>
      <c r="D690" s="38" t="s">
        <v>71</v>
      </c>
      <c r="E690" s="1"/>
      <c r="F690" s="3"/>
      <c r="G690" s="3">
        <f>G691</f>
        <v>0</v>
      </c>
      <c r="H690" s="3">
        <f>H691</f>
        <v>0</v>
      </c>
      <c r="I690" s="3">
        <f>I691</f>
        <v>0</v>
      </c>
      <c r="J690" s="3">
        <f>J691</f>
        <v>0</v>
      </c>
    </row>
    <row r="691" spans="1:10" ht="90" customHeight="1" hidden="1">
      <c r="A691" s="23" t="s">
        <v>76</v>
      </c>
      <c r="B691" s="1" t="s">
        <v>23</v>
      </c>
      <c r="C691" s="1" t="s">
        <v>5</v>
      </c>
      <c r="D691" s="38" t="s">
        <v>71</v>
      </c>
      <c r="E691" s="1" t="s">
        <v>77</v>
      </c>
      <c r="F691" s="3"/>
      <c r="G691" s="3">
        <v>0</v>
      </c>
      <c r="H691" s="3"/>
      <c r="I691" s="3">
        <v>0</v>
      </c>
      <c r="J691" s="3">
        <v>0</v>
      </c>
    </row>
    <row r="692" spans="1:10" ht="111.75" customHeight="1">
      <c r="A692" s="23" t="s">
        <v>323</v>
      </c>
      <c r="B692" s="1" t="s">
        <v>23</v>
      </c>
      <c r="C692" s="1" t="s">
        <v>5</v>
      </c>
      <c r="D692" s="38" t="s">
        <v>324</v>
      </c>
      <c r="E692" s="1"/>
      <c r="F692" s="3">
        <f>F693</f>
        <v>145</v>
      </c>
      <c r="G692" s="3">
        <f>G693</f>
        <v>145</v>
      </c>
      <c r="H692" s="3">
        <f>H693</f>
        <v>0</v>
      </c>
      <c r="I692" s="3">
        <f>I693</f>
        <v>0</v>
      </c>
      <c r="J692" s="3">
        <f>J693</f>
        <v>0</v>
      </c>
    </row>
    <row r="693" spans="1:10" ht="48.75" customHeight="1">
      <c r="A693" s="2" t="s">
        <v>183</v>
      </c>
      <c r="B693" s="1" t="s">
        <v>23</v>
      </c>
      <c r="C693" s="1" t="s">
        <v>5</v>
      </c>
      <c r="D693" s="38" t="s">
        <v>325</v>
      </c>
      <c r="E693" s="1"/>
      <c r="F693" s="3">
        <v>145</v>
      </c>
      <c r="G693" s="3">
        <v>145</v>
      </c>
      <c r="H693" s="3"/>
      <c r="I693" s="3">
        <v>0</v>
      </c>
      <c r="J693" s="3">
        <v>0</v>
      </c>
    </row>
    <row r="694" spans="1:10" ht="47.25" customHeight="1">
      <c r="A694" s="2" t="s">
        <v>164</v>
      </c>
      <c r="B694" s="1" t="s">
        <v>23</v>
      </c>
      <c r="C694" s="1" t="s">
        <v>5</v>
      </c>
      <c r="D694" s="38" t="s">
        <v>324</v>
      </c>
      <c r="E694" s="1" t="s">
        <v>68</v>
      </c>
      <c r="F694" s="3">
        <v>145</v>
      </c>
      <c r="G694" s="3">
        <v>145</v>
      </c>
      <c r="H694" s="3"/>
      <c r="I694" s="3">
        <v>0</v>
      </c>
      <c r="J694" s="3">
        <v>0</v>
      </c>
    </row>
    <row r="695" spans="1:10" ht="127.5" customHeight="1">
      <c r="A695" s="2" t="s">
        <v>326</v>
      </c>
      <c r="B695" s="1" t="s">
        <v>23</v>
      </c>
      <c r="C695" s="1" t="s">
        <v>5</v>
      </c>
      <c r="D695" s="38" t="s">
        <v>317</v>
      </c>
      <c r="E695" s="1"/>
      <c r="F695" s="3">
        <f>F696+F698</f>
        <v>892</v>
      </c>
      <c r="G695" s="3">
        <f>G696+G698</f>
        <v>892</v>
      </c>
      <c r="H695" s="3">
        <f>H696+H698</f>
        <v>0</v>
      </c>
      <c r="I695" s="3">
        <f>I696+I698</f>
        <v>0</v>
      </c>
      <c r="J695" s="3">
        <f>J696+J698</f>
        <v>0</v>
      </c>
    </row>
    <row r="696" spans="1:10" ht="47.25" customHeight="1">
      <c r="A696" s="2" t="s">
        <v>183</v>
      </c>
      <c r="B696" s="1" t="s">
        <v>23</v>
      </c>
      <c r="C696" s="1" t="s">
        <v>5</v>
      </c>
      <c r="D696" s="38" t="s">
        <v>317</v>
      </c>
      <c r="E696" s="1"/>
      <c r="F696" s="3">
        <f>F697</f>
        <v>748.9</v>
      </c>
      <c r="G696" s="3">
        <f>G697</f>
        <v>748.9</v>
      </c>
      <c r="H696" s="3">
        <f>H697</f>
        <v>0</v>
      </c>
      <c r="I696" s="3">
        <f>I697</f>
        <v>0</v>
      </c>
      <c r="J696" s="3">
        <f>J697</f>
        <v>0</v>
      </c>
    </row>
    <row r="697" spans="1:10" ht="45.75" customHeight="1">
      <c r="A697" s="2" t="s">
        <v>164</v>
      </c>
      <c r="B697" s="1" t="s">
        <v>23</v>
      </c>
      <c r="C697" s="1" t="s">
        <v>5</v>
      </c>
      <c r="D697" s="38" t="s">
        <v>317</v>
      </c>
      <c r="E697" s="1" t="s">
        <v>68</v>
      </c>
      <c r="F697" s="3">
        <v>748.9</v>
      </c>
      <c r="G697" s="3">
        <v>748.9</v>
      </c>
      <c r="H697" s="3"/>
      <c r="I697" s="15">
        <v>0</v>
      </c>
      <c r="J697" s="15">
        <v>0</v>
      </c>
    </row>
    <row r="698" spans="1:10" ht="46.5" customHeight="1">
      <c r="A698" s="2" t="s">
        <v>143</v>
      </c>
      <c r="B698" s="1" t="s">
        <v>23</v>
      </c>
      <c r="C698" s="1" t="s">
        <v>5</v>
      </c>
      <c r="D698" s="38" t="s">
        <v>317</v>
      </c>
      <c r="E698" s="1"/>
      <c r="F698" s="3">
        <f>F699</f>
        <v>143.1</v>
      </c>
      <c r="G698" s="3">
        <f>G699</f>
        <v>143.1</v>
      </c>
      <c r="H698" s="3">
        <f>H699</f>
        <v>0</v>
      </c>
      <c r="I698" s="3">
        <f>I699</f>
        <v>0</v>
      </c>
      <c r="J698" s="3">
        <f>J699</f>
        <v>0</v>
      </c>
    </row>
    <row r="699" spans="1:10" ht="60.75" customHeight="1">
      <c r="A699" s="23" t="s">
        <v>76</v>
      </c>
      <c r="B699" s="1" t="s">
        <v>23</v>
      </c>
      <c r="C699" s="1" t="s">
        <v>5</v>
      </c>
      <c r="D699" s="38" t="s">
        <v>317</v>
      </c>
      <c r="E699" s="1" t="s">
        <v>77</v>
      </c>
      <c r="F699" s="3">
        <v>143.1</v>
      </c>
      <c r="G699" s="3">
        <v>143.1</v>
      </c>
      <c r="H699" s="3"/>
      <c r="I699" s="3">
        <v>0</v>
      </c>
      <c r="J699" s="3">
        <v>0</v>
      </c>
    </row>
    <row r="700" spans="1:10" ht="93.75" customHeight="1" hidden="1">
      <c r="A700" s="2" t="s">
        <v>144</v>
      </c>
      <c r="B700" s="1" t="s">
        <v>23</v>
      </c>
      <c r="C700" s="1" t="s">
        <v>5</v>
      </c>
      <c r="D700" s="38" t="s">
        <v>104</v>
      </c>
      <c r="E700" s="1"/>
      <c r="F700" s="3"/>
      <c r="G700" s="3">
        <f>G701+G703</f>
        <v>0</v>
      </c>
      <c r="H700" s="3">
        <f>H701+H703</f>
        <v>0</v>
      </c>
      <c r="I700" s="3">
        <f>I701+I703</f>
        <v>0</v>
      </c>
      <c r="J700" s="3">
        <f>J701+J703</f>
        <v>0</v>
      </c>
    </row>
    <row r="701" spans="1:10" ht="46.5" customHeight="1" hidden="1">
      <c r="A701" s="2" t="s">
        <v>183</v>
      </c>
      <c r="B701" s="1" t="s">
        <v>23</v>
      </c>
      <c r="C701" s="1" t="s">
        <v>5</v>
      </c>
      <c r="D701" s="38" t="s">
        <v>104</v>
      </c>
      <c r="E701" s="1"/>
      <c r="F701" s="3"/>
      <c r="G701" s="3">
        <f>G702</f>
        <v>0</v>
      </c>
      <c r="H701" s="3">
        <f>H702</f>
        <v>0</v>
      </c>
      <c r="I701" s="3">
        <f>I702</f>
        <v>0</v>
      </c>
      <c r="J701" s="3">
        <f>J702</f>
        <v>0</v>
      </c>
    </row>
    <row r="702" spans="1:10" ht="48" customHeight="1" hidden="1">
      <c r="A702" s="2" t="s">
        <v>164</v>
      </c>
      <c r="B702" s="1" t="s">
        <v>23</v>
      </c>
      <c r="C702" s="1" t="s">
        <v>5</v>
      </c>
      <c r="D702" s="38" t="s">
        <v>104</v>
      </c>
      <c r="E702" s="1" t="s">
        <v>68</v>
      </c>
      <c r="F702" s="3"/>
      <c r="G702" s="3">
        <v>0</v>
      </c>
      <c r="H702" s="11"/>
      <c r="I702" s="3">
        <v>0</v>
      </c>
      <c r="J702" s="3">
        <v>0</v>
      </c>
    </row>
    <row r="703" spans="1:10" ht="48" customHeight="1" hidden="1">
      <c r="A703" s="2" t="s">
        <v>143</v>
      </c>
      <c r="B703" s="1" t="s">
        <v>23</v>
      </c>
      <c r="C703" s="1" t="s">
        <v>5</v>
      </c>
      <c r="D703" s="38" t="s">
        <v>104</v>
      </c>
      <c r="E703" s="1"/>
      <c r="F703" s="3"/>
      <c r="G703" s="3">
        <f>G704</f>
        <v>0</v>
      </c>
      <c r="H703" s="3">
        <f>H704</f>
        <v>0</v>
      </c>
      <c r="I703" s="3">
        <f>I704</f>
        <v>0</v>
      </c>
      <c r="J703" s="3">
        <f>J704</f>
        <v>0</v>
      </c>
    </row>
    <row r="704" spans="1:10" ht="63" customHeight="1" hidden="1">
      <c r="A704" s="23" t="s">
        <v>76</v>
      </c>
      <c r="B704" s="1" t="s">
        <v>23</v>
      </c>
      <c r="C704" s="1" t="s">
        <v>5</v>
      </c>
      <c r="D704" s="38" t="s">
        <v>104</v>
      </c>
      <c r="E704" s="1" t="s">
        <v>77</v>
      </c>
      <c r="F704" s="3"/>
      <c r="G704" s="3"/>
      <c r="H704" s="11"/>
      <c r="I704" s="22">
        <v>0</v>
      </c>
      <c r="J704" s="22">
        <v>0</v>
      </c>
    </row>
    <row r="705" spans="1:10" ht="114" customHeight="1">
      <c r="A705" s="2" t="s">
        <v>105</v>
      </c>
      <c r="B705" s="1" t="s">
        <v>23</v>
      </c>
      <c r="C705" s="1" t="s">
        <v>5</v>
      </c>
      <c r="D705" s="38" t="s">
        <v>329</v>
      </c>
      <c r="E705" s="1"/>
      <c r="F705" s="3">
        <f>F706+F708</f>
        <v>585.5</v>
      </c>
      <c r="G705" s="3">
        <f>G706+G708</f>
        <v>585.5</v>
      </c>
      <c r="H705" s="3">
        <f>H706+H708</f>
        <v>0</v>
      </c>
      <c r="I705" s="3">
        <f>I706+I708</f>
        <v>0</v>
      </c>
      <c r="J705" s="3">
        <f>J706+J708</f>
        <v>0</v>
      </c>
    </row>
    <row r="706" spans="1:10" ht="61.5" customHeight="1" hidden="1">
      <c r="A706" s="2"/>
      <c r="B706" s="1" t="s">
        <v>23</v>
      </c>
      <c r="C706" s="1" t="s">
        <v>5</v>
      </c>
      <c r="D706" s="38" t="s">
        <v>106</v>
      </c>
      <c r="E706" s="1"/>
      <c r="F706" s="3"/>
      <c r="G706" s="3">
        <f>G707</f>
        <v>0</v>
      </c>
      <c r="H706" s="3">
        <f>H707</f>
        <v>0</v>
      </c>
      <c r="I706" s="3">
        <f>I707</f>
        <v>0</v>
      </c>
      <c r="J706" s="3">
        <f>J707</f>
        <v>0</v>
      </c>
    </row>
    <row r="707" spans="1:10" ht="60.75" customHeight="1" hidden="1">
      <c r="A707" s="2" t="s">
        <v>164</v>
      </c>
      <c r="B707" s="1" t="s">
        <v>23</v>
      </c>
      <c r="C707" s="1" t="s">
        <v>5</v>
      </c>
      <c r="D707" s="38" t="s">
        <v>106</v>
      </c>
      <c r="E707" s="1" t="s">
        <v>68</v>
      </c>
      <c r="F707" s="3"/>
      <c r="G707" s="11"/>
      <c r="H707" s="11"/>
      <c r="I707" s="22"/>
      <c r="J707" s="22"/>
    </row>
    <row r="708" spans="1:10" ht="51.75" customHeight="1">
      <c r="A708" s="2" t="s">
        <v>143</v>
      </c>
      <c r="B708" s="1" t="s">
        <v>23</v>
      </c>
      <c r="C708" s="1" t="s">
        <v>5</v>
      </c>
      <c r="D708" s="38" t="s">
        <v>329</v>
      </c>
      <c r="E708" s="1"/>
      <c r="F708" s="3">
        <f>F709</f>
        <v>585.5</v>
      </c>
      <c r="G708" s="3">
        <f>G709</f>
        <v>585.5</v>
      </c>
      <c r="H708" s="3">
        <f>H709</f>
        <v>0</v>
      </c>
      <c r="I708" s="3">
        <f>I709</f>
        <v>0</v>
      </c>
      <c r="J708" s="3">
        <f>J709</f>
        <v>0</v>
      </c>
    </row>
    <row r="709" spans="1:10" ht="63.75" customHeight="1">
      <c r="A709" s="23" t="s">
        <v>76</v>
      </c>
      <c r="B709" s="1" t="s">
        <v>23</v>
      </c>
      <c r="C709" s="1" t="s">
        <v>5</v>
      </c>
      <c r="D709" s="38" t="s">
        <v>329</v>
      </c>
      <c r="E709" s="1" t="s">
        <v>77</v>
      </c>
      <c r="F709" s="3">
        <v>585.5</v>
      </c>
      <c r="G709" s="3">
        <v>585.5</v>
      </c>
      <c r="H709" s="3"/>
      <c r="I709" s="15">
        <v>0</v>
      </c>
      <c r="J709" s="15">
        <v>0</v>
      </c>
    </row>
    <row r="710" spans="1:10" ht="12.75" customHeight="1">
      <c r="A710" s="4" t="s">
        <v>25</v>
      </c>
      <c r="B710" s="5" t="s">
        <v>26</v>
      </c>
      <c r="C710" s="5"/>
      <c r="D710" s="42"/>
      <c r="E710" s="5"/>
      <c r="F710" s="10">
        <f>F711+F715+F758</f>
        <v>9288.700000000003</v>
      </c>
      <c r="G710" s="10">
        <f>G711+G715+G758</f>
        <v>52274.700000000004</v>
      </c>
      <c r="H710" s="10">
        <f>H711+H715+H758</f>
        <v>0</v>
      </c>
      <c r="I710" s="10">
        <f>I711+I715+I758</f>
        <v>43015.4</v>
      </c>
      <c r="J710" s="10">
        <f>J711+J715+J758</f>
        <v>37841.4</v>
      </c>
    </row>
    <row r="711" spans="1:10" ht="14.25" customHeight="1">
      <c r="A711" s="2" t="s">
        <v>43</v>
      </c>
      <c r="B711" s="1" t="s">
        <v>26</v>
      </c>
      <c r="C711" s="1" t="s">
        <v>5</v>
      </c>
      <c r="D711" s="38"/>
      <c r="E711" s="1"/>
      <c r="F711" s="3">
        <f aca="true" t="shared" si="40" ref="F711:J713">F712</f>
        <v>-500</v>
      </c>
      <c r="G711" s="3">
        <f t="shared" si="40"/>
        <v>6100</v>
      </c>
      <c r="H711" s="3">
        <f t="shared" si="40"/>
        <v>0</v>
      </c>
      <c r="I711" s="3">
        <f t="shared" si="40"/>
        <v>0</v>
      </c>
      <c r="J711" s="3">
        <f t="shared" si="40"/>
        <v>0</v>
      </c>
    </row>
    <row r="712" spans="1:10" ht="27.75" customHeight="1">
      <c r="A712" s="2" t="s">
        <v>70</v>
      </c>
      <c r="B712" s="1" t="s">
        <v>26</v>
      </c>
      <c r="C712" s="1" t="s">
        <v>5</v>
      </c>
      <c r="D712" s="38" t="s">
        <v>264</v>
      </c>
      <c r="E712" s="1"/>
      <c r="F712" s="3">
        <f t="shared" si="40"/>
        <v>-500</v>
      </c>
      <c r="G712" s="3">
        <f t="shared" si="40"/>
        <v>6100</v>
      </c>
      <c r="H712" s="3">
        <f t="shared" si="40"/>
        <v>0</v>
      </c>
      <c r="I712" s="3">
        <f t="shared" si="40"/>
        <v>0</v>
      </c>
      <c r="J712" s="3">
        <f t="shared" si="40"/>
        <v>0</v>
      </c>
    </row>
    <row r="713" spans="1:10" ht="30.75" customHeight="1">
      <c r="A713" s="2" t="s">
        <v>173</v>
      </c>
      <c r="B713" s="1" t="s">
        <v>26</v>
      </c>
      <c r="C713" s="1" t="s">
        <v>5</v>
      </c>
      <c r="D713" s="38" t="s">
        <v>264</v>
      </c>
      <c r="E713" s="1"/>
      <c r="F713" s="3">
        <f t="shared" si="40"/>
        <v>-500</v>
      </c>
      <c r="G713" s="3">
        <f t="shared" si="40"/>
        <v>6100</v>
      </c>
      <c r="H713" s="3">
        <f t="shared" si="40"/>
        <v>0</v>
      </c>
      <c r="I713" s="3">
        <f t="shared" si="40"/>
        <v>0</v>
      </c>
      <c r="J713" s="3">
        <f t="shared" si="40"/>
        <v>0</v>
      </c>
    </row>
    <row r="714" spans="1:10" ht="32.25" customHeight="1">
      <c r="A714" s="2" t="s">
        <v>84</v>
      </c>
      <c r="B714" s="1" t="s">
        <v>26</v>
      </c>
      <c r="C714" s="1" t="s">
        <v>5</v>
      </c>
      <c r="D714" s="38" t="s">
        <v>264</v>
      </c>
      <c r="E714" s="1" t="s">
        <v>83</v>
      </c>
      <c r="F714" s="3">
        <v>-500</v>
      </c>
      <c r="G714" s="3">
        <v>6100</v>
      </c>
      <c r="H714" s="3"/>
      <c r="I714" s="3">
        <v>0</v>
      </c>
      <c r="J714" s="3">
        <v>0</v>
      </c>
    </row>
    <row r="715" spans="1:10" ht="30" customHeight="1">
      <c r="A715" s="2" t="s">
        <v>28</v>
      </c>
      <c r="B715" s="1" t="s">
        <v>26</v>
      </c>
      <c r="C715" s="1" t="s">
        <v>7</v>
      </c>
      <c r="D715" s="38"/>
      <c r="E715" s="1"/>
      <c r="F715" s="3">
        <f>F716+F719+F722</f>
        <v>17350.100000000002</v>
      </c>
      <c r="G715" s="3">
        <f>G716+G719+G722</f>
        <v>27298.600000000002</v>
      </c>
      <c r="H715" s="3">
        <f>H716+H719+H722</f>
        <v>0</v>
      </c>
      <c r="I715" s="3">
        <f>I716+I719+I722</f>
        <v>24139.300000000003</v>
      </c>
      <c r="J715" s="3">
        <f>J716+J719+J722</f>
        <v>18965.300000000003</v>
      </c>
    </row>
    <row r="716" spans="1:10" ht="78.75" customHeight="1" hidden="1">
      <c r="A716" s="2" t="s">
        <v>174</v>
      </c>
      <c r="B716" s="1" t="s">
        <v>26</v>
      </c>
      <c r="C716" s="1" t="s">
        <v>7</v>
      </c>
      <c r="D716" s="38" t="s">
        <v>175</v>
      </c>
      <c r="E716" s="1"/>
      <c r="F716" s="3"/>
      <c r="G716" s="3">
        <f aca="true" t="shared" si="41" ref="G716:J717">G717</f>
        <v>0</v>
      </c>
      <c r="H716" s="3">
        <f t="shared" si="41"/>
        <v>0</v>
      </c>
      <c r="I716" s="3">
        <f t="shared" si="41"/>
        <v>0</v>
      </c>
      <c r="J716" s="3">
        <f t="shared" si="41"/>
        <v>0</v>
      </c>
    </row>
    <row r="717" spans="1:10" ht="31.5" customHeight="1" hidden="1">
      <c r="A717" s="2" t="s">
        <v>84</v>
      </c>
      <c r="B717" s="1" t="s">
        <v>26</v>
      </c>
      <c r="C717" s="1" t="s">
        <v>7</v>
      </c>
      <c r="D717" s="38" t="s">
        <v>175</v>
      </c>
      <c r="E717" s="1"/>
      <c r="F717" s="3"/>
      <c r="G717" s="3">
        <f t="shared" si="41"/>
        <v>0</v>
      </c>
      <c r="H717" s="3">
        <f t="shared" si="41"/>
        <v>0</v>
      </c>
      <c r="I717" s="3">
        <f t="shared" si="41"/>
        <v>0</v>
      </c>
      <c r="J717" s="3">
        <f t="shared" si="41"/>
        <v>0</v>
      </c>
    </row>
    <row r="718" spans="1:10" ht="30.75" customHeight="1" hidden="1">
      <c r="A718" s="2" t="s">
        <v>84</v>
      </c>
      <c r="B718" s="1" t="s">
        <v>26</v>
      </c>
      <c r="C718" s="1" t="s">
        <v>7</v>
      </c>
      <c r="D718" s="38" t="s">
        <v>175</v>
      </c>
      <c r="E718" s="1" t="s">
        <v>83</v>
      </c>
      <c r="F718" s="3"/>
      <c r="G718" s="3"/>
      <c r="H718" s="3"/>
      <c r="I718" s="15">
        <v>0</v>
      </c>
      <c r="J718" s="15">
        <v>0</v>
      </c>
    </row>
    <row r="719" spans="1:10" ht="61.5" customHeight="1">
      <c r="A719" s="2" t="s">
        <v>236</v>
      </c>
      <c r="B719" s="1" t="s">
        <v>26</v>
      </c>
      <c r="C719" s="1" t="s">
        <v>7</v>
      </c>
      <c r="D719" s="38" t="s">
        <v>334</v>
      </c>
      <c r="E719" s="1"/>
      <c r="F719" s="3">
        <f aca="true" t="shared" si="42" ref="F719:J720">F720</f>
        <v>-0.1</v>
      </c>
      <c r="G719" s="3">
        <f t="shared" si="42"/>
        <v>2333.7</v>
      </c>
      <c r="H719" s="3">
        <f t="shared" si="42"/>
        <v>0</v>
      </c>
      <c r="I719" s="3">
        <f t="shared" si="42"/>
        <v>0</v>
      </c>
      <c r="J719" s="3">
        <f t="shared" si="42"/>
        <v>0</v>
      </c>
    </row>
    <row r="720" spans="1:10" ht="31.5" customHeight="1">
      <c r="A720" s="2" t="s">
        <v>84</v>
      </c>
      <c r="B720" s="1" t="s">
        <v>26</v>
      </c>
      <c r="C720" s="1" t="s">
        <v>7</v>
      </c>
      <c r="D720" s="38" t="s">
        <v>334</v>
      </c>
      <c r="E720" s="1"/>
      <c r="F720" s="3">
        <f t="shared" si="42"/>
        <v>-0.1</v>
      </c>
      <c r="G720" s="3">
        <f t="shared" si="42"/>
        <v>2333.7</v>
      </c>
      <c r="H720" s="3">
        <f t="shared" si="42"/>
        <v>0</v>
      </c>
      <c r="I720" s="3">
        <f t="shared" si="42"/>
        <v>0</v>
      </c>
      <c r="J720" s="3">
        <f t="shared" si="42"/>
        <v>0</v>
      </c>
    </row>
    <row r="721" spans="1:10" ht="32.25" customHeight="1">
      <c r="A721" s="2" t="s">
        <v>84</v>
      </c>
      <c r="B721" s="1" t="s">
        <v>26</v>
      </c>
      <c r="C721" s="1" t="s">
        <v>7</v>
      </c>
      <c r="D721" s="38" t="s">
        <v>334</v>
      </c>
      <c r="E721" s="1" t="s">
        <v>83</v>
      </c>
      <c r="F721" s="3">
        <v>-0.1</v>
      </c>
      <c r="G721" s="3">
        <v>2333.7</v>
      </c>
      <c r="H721" s="3"/>
      <c r="I721" s="15">
        <v>0</v>
      </c>
      <c r="J721" s="15">
        <v>0</v>
      </c>
    </row>
    <row r="722" spans="1:10" ht="32.25" customHeight="1">
      <c r="A722" s="2" t="s">
        <v>70</v>
      </c>
      <c r="B722" s="1" t="s">
        <v>26</v>
      </c>
      <c r="C722" s="1" t="s">
        <v>7</v>
      </c>
      <c r="D722" s="38" t="s">
        <v>264</v>
      </c>
      <c r="E722" s="1"/>
      <c r="F722" s="3">
        <f>F733+F740+F742+F747+F750+F723+F725+F727+F729+F752+F754</f>
        <v>17350.2</v>
      </c>
      <c r="G722" s="3">
        <f>G733+G740+G742+G747+G750+G723+G725+G727+G729+G752+G754</f>
        <v>24964.9</v>
      </c>
      <c r="H722" s="3">
        <f>H733+H740+H742+H747+H750+H723+H725+H727+H729+H752+H754</f>
        <v>0</v>
      </c>
      <c r="I722" s="3">
        <f>I733+I740+I742+I747+I750+I723+I725+I727+I731+I756</f>
        <v>24139.300000000003</v>
      </c>
      <c r="J722" s="3">
        <f>J733+J740+J742+J747+J750+J723+J725+J727+J731</f>
        <v>18965.300000000003</v>
      </c>
    </row>
    <row r="723" spans="1:10" ht="47.25" hidden="1">
      <c r="A723" s="2" t="s">
        <v>220</v>
      </c>
      <c r="B723" s="1" t="s">
        <v>26</v>
      </c>
      <c r="C723" s="1" t="s">
        <v>7</v>
      </c>
      <c r="D723" s="38" t="s">
        <v>71</v>
      </c>
      <c r="E723" s="1"/>
      <c r="F723" s="3"/>
      <c r="G723" s="3">
        <f>G724</f>
        <v>0</v>
      </c>
      <c r="H723" s="3">
        <f>H724</f>
        <v>0</v>
      </c>
      <c r="I723" s="3">
        <f>I724</f>
        <v>0</v>
      </c>
      <c r="J723" s="3">
        <f>J724</f>
        <v>0</v>
      </c>
    </row>
    <row r="724" spans="1:10" ht="32.25" customHeight="1" hidden="1">
      <c r="A724" s="2" t="s">
        <v>84</v>
      </c>
      <c r="B724" s="1" t="s">
        <v>26</v>
      </c>
      <c r="C724" s="1" t="s">
        <v>7</v>
      </c>
      <c r="D724" s="38" t="s">
        <v>71</v>
      </c>
      <c r="E724" s="1" t="s">
        <v>83</v>
      </c>
      <c r="F724" s="3"/>
      <c r="G724" s="3"/>
      <c r="H724" s="3"/>
      <c r="I724" s="3">
        <v>0</v>
      </c>
      <c r="J724" s="3">
        <v>0</v>
      </c>
    </row>
    <row r="725" spans="1:10" ht="47.25" customHeight="1" hidden="1">
      <c r="A725" s="2" t="s">
        <v>221</v>
      </c>
      <c r="B725" s="1" t="s">
        <v>26</v>
      </c>
      <c r="C725" s="1" t="s">
        <v>7</v>
      </c>
      <c r="D725" s="38" t="s">
        <v>71</v>
      </c>
      <c r="E725" s="1"/>
      <c r="F725" s="3"/>
      <c r="G725" s="3">
        <f>G726</f>
        <v>0</v>
      </c>
      <c r="H725" s="3">
        <f>H726</f>
        <v>0</v>
      </c>
      <c r="I725" s="3">
        <f>I726</f>
        <v>0</v>
      </c>
      <c r="J725" s="3">
        <f>J726</f>
        <v>0</v>
      </c>
    </row>
    <row r="726" spans="1:10" ht="32.25" customHeight="1" hidden="1">
      <c r="A726" s="2" t="s">
        <v>84</v>
      </c>
      <c r="B726" s="1" t="s">
        <v>26</v>
      </c>
      <c r="C726" s="1" t="s">
        <v>7</v>
      </c>
      <c r="D726" s="38" t="s">
        <v>71</v>
      </c>
      <c r="E726" s="1" t="s">
        <v>83</v>
      </c>
      <c r="F726" s="3"/>
      <c r="G726" s="3"/>
      <c r="H726" s="3"/>
      <c r="I726" s="3">
        <v>0</v>
      </c>
      <c r="J726" s="3">
        <v>0</v>
      </c>
    </row>
    <row r="727" spans="1:10" ht="0" customHeight="1" hidden="1">
      <c r="A727" s="2" t="s">
        <v>220</v>
      </c>
      <c r="B727" s="1" t="s">
        <v>26</v>
      </c>
      <c r="C727" s="1" t="s">
        <v>7</v>
      </c>
      <c r="D727" s="38" t="s">
        <v>71</v>
      </c>
      <c r="E727" s="1"/>
      <c r="F727" s="3"/>
      <c r="G727" s="3">
        <f>G728</f>
        <v>0</v>
      </c>
      <c r="H727" s="3">
        <f>H728</f>
        <v>0</v>
      </c>
      <c r="I727" s="3">
        <f>I728</f>
        <v>0</v>
      </c>
      <c r="J727" s="3">
        <f>J728</f>
        <v>0</v>
      </c>
    </row>
    <row r="728" spans="1:10" ht="31.5" customHeight="1" hidden="1">
      <c r="A728" s="2" t="s">
        <v>84</v>
      </c>
      <c r="B728" s="1" t="s">
        <v>26</v>
      </c>
      <c r="C728" s="1" t="s">
        <v>7</v>
      </c>
      <c r="D728" s="38" t="s">
        <v>71</v>
      </c>
      <c r="E728" s="1" t="s">
        <v>83</v>
      </c>
      <c r="F728" s="3"/>
      <c r="G728" s="3">
        <v>0</v>
      </c>
      <c r="H728" s="3"/>
      <c r="I728" s="3">
        <v>0</v>
      </c>
      <c r="J728" s="3">
        <v>0</v>
      </c>
    </row>
    <row r="729" spans="1:10" ht="44.25" customHeight="1" hidden="1">
      <c r="A729" s="2" t="s">
        <v>221</v>
      </c>
      <c r="B729" s="1" t="s">
        <v>26</v>
      </c>
      <c r="C729" s="1" t="s">
        <v>7</v>
      </c>
      <c r="D729" s="38" t="s">
        <v>71</v>
      </c>
      <c r="E729" s="1"/>
      <c r="F729" s="3"/>
      <c r="G729" s="3">
        <f>G730</f>
        <v>0</v>
      </c>
      <c r="H729" s="3">
        <f>H730</f>
        <v>0</v>
      </c>
      <c r="I729" s="3">
        <f>I730</f>
        <v>0</v>
      </c>
      <c r="J729" s="3">
        <f>J730</f>
        <v>0</v>
      </c>
    </row>
    <row r="730" spans="1:10" ht="27" customHeight="1" hidden="1">
      <c r="A730" s="2" t="s">
        <v>84</v>
      </c>
      <c r="B730" s="1" t="s">
        <v>26</v>
      </c>
      <c r="C730" s="1" t="s">
        <v>7</v>
      </c>
      <c r="D730" s="38" t="s">
        <v>71</v>
      </c>
      <c r="E730" s="1" t="s">
        <v>83</v>
      </c>
      <c r="F730" s="3"/>
      <c r="G730" s="3">
        <v>0</v>
      </c>
      <c r="H730" s="3"/>
      <c r="I730" s="3">
        <v>0</v>
      </c>
      <c r="J730" s="3">
        <v>0</v>
      </c>
    </row>
    <row r="731" spans="1:10" ht="27.75" customHeight="1" hidden="1">
      <c r="A731" s="2" t="s">
        <v>84</v>
      </c>
      <c r="B731" s="1" t="s">
        <v>26</v>
      </c>
      <c r="C731" s="1" t="s">
        <v>7</v>
      </c>
      <c r="D731" s="38" t="s">
        <v>71</v>
      </c>
      <c r="E731" s="1"/>
      <c r="F731" s="3"/>
      <c r="G731" s="3">
        <f>G732</f>
        <v>0</v>
      </c>
      <c r="H731" s="3">
        <f>H732</f>
        <v>0</v>
      </c>
      <c r="I731" s="3">
        <f>I732</f>
        <v>0</v>
      </c>
      <c r="J731" s="3">
        <f>J732</f>
        <v>0</v>
      </c>
    </row>
    <row r="732" spans="1:10" ht="28.5" customHeight="1" hidden="1">
      <c r="A732" s="2" t="s">
        <v>84</v>
      </c>
      <c r="B732" s="1" t="s">
        <v>26</v>
      </c>
      <c r="C732" s="1" t="s">
        <v>7</v>
      </c>
      <c r="D732" s="38" t="s">
        <v>71</v>
      </c>
      <c r="E732" s="1" t="s">
        <v>83</v>
      </c>
      <c r="F732" s="3"/>
      <c r="G732" s="3">
        <v>0</v>
      </c>
      <c r="H732" s="3"/>
      <c r="I732" s="3">
        <v>0</v>
      </c>
      <c r="J732" s="3">
        <v>0</v>
      </c>
    </row>
    <row r="733" spans="1:10" ht="45.75" customHeight="1">
      <c r="A733" s="6" t="s">
        <v>44</v>
      </c>
      <c r="B733" s="1" t="s">
        <v>26</v>
      </c>
      <c r="C733" s="1" t="s">
        <v>7</v>
      </c>
      <c r="D733" s="38" t="s">
        <v>264</v>
      </c>
      <c r="E733" s="1"/>
      <c r="F733" s="3">
        <f>F734+F737</f>
        <v>16291.699999999999</v>
      </c>
      <c r="G733" s="3">
        <f>G734+G737</f>
        <v>21585.199999999997</v>
      </c>
      <c r="H733" s="3">
        <f>H734+H737</f>
        <v>0</v>
      </c>
      <c r="I733" s="3">
        <f>I734+I737</f>
        <v>19512.3</v>
      </c>
      <c r="J733" s="3">
        <f>J734+J737</f>
        <v>16672</v>
      </c>
    </row>
    <row r="734" spans="1:10" ht="63" customHeight="1">
      <c r="A734" s="6" t="s">
        <v>58</v>
      </c>
      <c r="B734" s="1" t="s">
        <v>26</v>
      </c>
      <c r="C734" s="1" t="s">
        <v>7</v>
      </c>
      <c r="D734" s="38" t="s">
        <v>264</v>
      </c>
      <c r="E734" s="1"/>
      <c r="F734" s="3">
        <f>F735+F736</f>
        <v>-244.10000000000002</v>
      </c>
      <c r="G734" s="3">
        <f>G735+G736</f>
        <v>1942.6</v>
      </c>
      <c r="H734" s="3">
        <f>H735+H736</f>
        <v>0</v>
      </c>
      <c r="I734" s="3">
        <f>I735+I736</f>
        <v>1756.1</v>
      </c>
      <c r="J734" s="3">
        <f>J735+J736</f>
        <v>1500.5</v>
      </c>
    </row>
    <row r="735" spans="1:10" ht="123.75" customHeight="1">
      <c r="A735" s="2" t="s">
        <v>65</v>
      </c>
      <c r="B735" s="1" t="s">
        <v>26</v>
      </c>
      <c r="C735" s="1" t="s">
        <v>7</v>
      </c>
      <c r="D735" s="38" t="s">
        <v>264</v>
      </c>
      <c r="E735" s="1" t="s">
        <v>66</v>
      </c>
      <c r="F735" s="3">
        <v>-151.3</v>
      </c>
      <c r="G735" s="3">
        <v>1942.6</v>
      </c>
      <c r="H735" s="3"/>
      <c r="I735" s="3">
        <v>1756.1</v>
      </c>
      <c r="J735" s="3">
        <v>1500.5</v>
      </c>
    </row>
    <row r="736" spans="1:10" ht="45" customHeight="1">
      <c r="A736" s="2" t="s">
        <v>164</v>
      </c>
      <c r="B736" s="1" t="s">
        <v>26</v>
      </c>
      <c r="C736" s="1" t="s">
        <v>7</v>
      </c>
      <c r="D736" s="38" t="s">
        <v>264</v>
      </c>
      <c r="E736" s="1" t="s">
        <v>68</v>
      </c>
      <c r="F736" s="3">
        <v>-92.8</v>
      </c>
      <c r="G736" s="3">
        <v>0</v>
      </c>
      <c r="H736" s="3"/>
      <c r="I736" s="3">
        <v>0</v>
      </c>
      <c r="J736" s="3">
        <v>0</v>
      </c>
    </row>
    <row r="737" spans="1:10" ht="31.5" customHeight="1">
      <c r="A737" s="2" t="s">
        <v>177</v>
      </c>
      <c r="B737" s="1" t="s">
        <v>26</v>
      </c>
      <c r="C737" s="1" t="s">
        <v>7</v>
      </c>
      <c r="D737" s="38" t="s">
        <v>264</v>
      </c>
      <c r="E737" s="1"/>
      <c r="F737" s="3">
        <f>F738+F739</f>
        <v>16535.8</v>
      </c>
      <c r="G737" s="3">
        <f>G738+G739</f>
        <v>19642.6</v>
      </c>
      <c r="H737" s="3">
        <f>H738+H739</f>
        <v>0</v>
      </c>
      <c r="I737" s="3">
        <f>I738+I739</f>
        <v>17756.2</v>
      </c>
      <c r="J737" s="3">
        <f>J738+J739</f>
        <v>15171.5</v>
      </c>
    </row>
    <row r="738" spans="1:10" ht="45" customHeight="1">
      <c r="A738" s="2" t="s">
        <v>164</v>
      </c>
      <c r="B738" s="1" t="s">
        <v>26</v>
      </c>
      <c r="C738" s="1" t="s">
        <v>7</v>
      </c>
      <c r="D738" s="38" t="s">
        <v>264</v>
      </c>
      <c r="E738" s="1" t="s">
        <v>68</v>
      </c>
      <c r="F738" s="3">
        <v>402.2</v>
      </c>
      <c r="G738" s="3">
        <v>491.1</v>
      </c>
      <c r="H738" s="3"/>
      <c r="I738" s="3">
        <v>514.9</v>
      </c>
      <c r="J738" s="3">
        <v>43.5</v>
      </c>
    </row>
    <row r="739" spans="1:10" ht="32.25" customHeight="1">
      <c r="A739" s="2" t="s">
        <v>84</v>
      </c>
      <c r="B739" s="1" t="s">
        <v>26</v>
      </c>
      <c r="C739" s="1" t="s">
        <v>7</v>
      </c>
      <c r="D739" s="38" t="s">
        <v>264</v>
      </c>
      <c r="E739" s="1" t="s">
        <v>83</v>
      </c>
      <c r="F739" s="3">
        <v>16133.6</v>
      </c>
      <c r="G739" s="3">
        <v>19151.5</v>
      </c>
      <c r="H739" s="3"/>
      <c r="I739" s="3">
        <v>17241.3</v>
      </c>
      <c r="J739" s="3">
        <v>15128</v>
      </c>
    </row>
    <row r="740" spans="1:10" ht="110.25" customHeight="1">
      <c r="A740" s="2" t="s">
        <v>60</v>
      </c>
      <c r="B740" s="1" t="s">
        <v>26</v>
      </c>
      <c r="C740" s="1" t="s">
        <v>7</v>
      </c>
      <c r="D740" s="38" t="s">
        <v>264</v>
      </c>
      <c r="E740" s="1"/>
      <c r="F740" s="3">
        <f>F741</f>
        <v>1086.4</v>
      </c>
      <c r="G740" s="3" t="str">
        <f>G741</f>
        <v>1086,4</v>
      </c>
      <c r="H740" s="3">
        <f>H741</f>
        <v>0</v>
      </c>
      <c r="I740" s="3" t="str">
        <f>I741</f>
        <v>0,0</v>
      </c>
      <c r="J740" s="3" t="str">
        <f>J741</f>
        <v>0,0</v>
      </c>
    </row>
    <row r="741" spans="1:10" ht="29.25" customHeight="1">
      <c r="A741" s="2" t="s">
        <v>84</v>
      </c>
      <c r="B741" s="1" t="s">
        <v>26</v>
      </c>
      <c r="C741" s="1" t="s">
        <v>7</v>
      </c>
      <c r="D741" s="38" t="s">
        <v>264</v>
      </c>
      <c r="E741" s="1" t="s">
        <v>83</v>
      </c>
      <c r="F741" s="3">
        <v>1086.4</v>
      </c>
      <c r="G741" s="1" t="s">
        <v>330</v>
      </c>
      <c r="H741" s="1"/>
      <c r="I741" s="1" t="s">
        <v>210</v>
      </c>
      <c r="J741" s="1" t="s">
        <v>210</v>
      </c>
    </row>
    <row r="742" spans="1:10" ht="123" customHeight="1">
      <c r="A742" s="2" t="s">
        <v>61</v>
      </c>
      <c r="B742" s="1" t="s">
        <v>26</v>
      </c>
      <c r="C742" s="1" t="s">
        <v>7</v>
      </c>
      <c r="D742" s="38" t="s">
        <v>264</v>
      </c>
      <c r="E742" s="1"/>
      <c r="F742" s="3">
        <f>F743+F745</f>
        <v>30.4</v>
      </c>
      <c r="G742" s="3">
        <f>G743+G745</f>
        <v>56.9</v>
      </c>
      <c r="H742" s="3">
        <f>H743+H745</f>
        <v>0</v>
      </c>
      <c r="I742" s="3">
        <f>I743+I745</f>
        <v>56.9</v>
      </c>
      <c r="J742" s="3">
        <f>J743+J745</f>
        <v>56.9</v>
      </c>
    </row>
    <row r="743" spans="1:10" ht="124.5" customHeight="1">
      <c r="A743" s="2" t="s">
        <v>179</v>
      </c>
      <c r="B743" s="1" t="s">
        <v>26</v>
      </c>
      <c r="C743" s="1" t="s">
        <v>7</v>
      </c>
      <c r="D743" s="38" t="s">
        <v>264</v>
      </c>
      <c r="E743" s="1"/>
      <c r="F743" s="3">
        <f>F744</f>
        <v>30.4</v>
      </c>
      <c r="G743" s="3" t="str">
        <f>G744</f>
        <v>56,9</v>
      </c>
      <c r="H743" s="3">
        <f>H744</f>
        <v>0</v>
      </c>
      <c r="I743" s="3" t="str">
        <f>I744</f>
        <v>56,9</v>
      </c>
      <c r="J743" s="3" t="str">
        <f>J744</f>
        <v>56,9</v>
      </c>
    </row>
    <row r="744" spans="1:10" ht="30" customHeight="1">
      <c r="A744" s="2" t="s">
        <v>84</v>
      </c>
      <c r="B744" s="1" t="s">
        <v>26</v>
      </c>
      <c r="C744" s="1" t="s">
        <v>7</v>
      </c>
      <c r="D744" s="38" t="s">
        <v>264</v>
      </c>
      <c r="E744" s="1" t="s">
        <v>83</v>
      </c>
      <c r="F744" s="3">
        <v>30.4</v>
      </c>
      <c r="G744" s="1" t="s">
        <v>331</v>
      </c>
      <c r="H744" s="1"/>
      <c r="I744" s="1" t="s">
        <v>331</v>
      </c>
      <c r="J744" s="1" t="s">
        <v>331</v>
      </c>
    </row>
    <row r="745" spans="1:10" ht="47.25" customHeight="1" hidden="1">
      <c r="A745" s="2" t="s">
        <v>143</v>
      </c>
      <c r="B745" s="1" t="s">
        <v>26</v>
      </c>
      <c r="C745" s="1" t="s">
        <v>7</v>
      </c>
      <c r="D745" s="38" t="s">
        <v>71</v>
      </c>
      <c r="E745" s="1"/>
      <c r="F745" s="3"/>
      <c r="G745" s="3">
        <f>G746</f>
        <v>0</v>
      </c>
      <c r="H745" s="3">
        <f>H746</f>
        <v>0</v>
      </c>
      <c r="I745" s="3">
        <f>I746</f>
        <v>0</v>
      </c>
      <c r="J745" s="3">
        <f>J746</f>
        <v>0</v>
      </c>
    </row>
    <row r="746" spans="1:10" ht="62.25" customHeight="1" hidden="1">
      <c r="A746" s="23" t="s">
        <v>76</v>
      </c>
      <c r="B746" s="1" t="s">
        <v>26</v>
      </c>
      <c r="C746" s="1" t="s">
        <v>7</v>
      </c>
      <c r="D746" s="38" t="s">
        <v>71</v>
      </c>
      <c r="E746" s="1" t="s">
        <v>77</v>
      </c>
      <c r="F746" s="3"/>
      <c r="G746" s="1"/>
      <c r="H746" s="1"/>
      <c r="I746" s="1"/>
      <c r="J746" s="1"/>
    </row>
    <row r="747" spans="1:10" ht="138" customHeight="1">
      <c r="A747" s="2" t="s">
        <v>62</v>
      </c>
      <c r="B747" s="1" t="s">
        <v>26</v>
      </c>
      <c r="C747" s="1" t="s">
        <v>7</v>
      </c>
      <c r="D747" s="38" t="s">
        <v>264</v>
      </c>
      <c r="E747" s="1"/>
      <c r="F747" s="3">
        <f aca="true" t="shared" si="43" ref="F747:J748">F748</f>
        <v>-58.3</v>
      </c>
      <c r="G747" s="3">
        <f t="shared" si="43"/>
        <v>2236.4</v>
      </c>
      <c r="H747" s="3">
        <f t="shared" si="43"/>
        <v>0</v>
      </c>
      <c r="I747" s="3">
        <f t="shared" si="43"/>
        <v>2236.4</v>
      </c>
      <c r="J747" s="3">
        <f t="shared" si="43"/>
        <v>2236.4</v>
      </c>
    </row>
    <row r="748" spans="1:10" ht="138.75" customHeight="1">
      <c r="A748" s="2" t="s">
        <v>180</v>
      </c>
      <c r="B748" s="1" t="s">
        <v>26</v>
      </c>
      <c r="C748" s="1" t="s">
        <v>7</v>
      </c>
      <c r="D748" s="38" t="s">
        <v>264</v>
      </c>
      <c r="E748" s="1"/>
      <c r="F748" s="3">
        <f t="shared" si="43"/>
        <v>-58.3</v>
      </c>
      <c r="G748" s="3">
        <f t="shared" si="43"/>
        <v>2236.4</v>
      </c>
      <c r="H748" s="3">
        <f t="shared" si="43"/>
        <v>0</v>
      </c>
      <c r="I748" s="3">
        <f t="shared" si="43"/>
        <v>2236.4</v>
      </c>
      <c r="J748" s="3">
        <f t="shared" si="43"/>
        <v>2236.4</v>
      </c>
    </row>
    <row r="749" spans="1:12" ht="27" customHeight="1">
      <c r="A749" s="2" t="s">
        <v>84</v>
      </c>
      <c r="B749" s="1" t="s">
        <v>26</v>
      </c>
      <c r="C749" s="1" t="s">
        <v>7</v>
      </c>
      <c r="D749" s="38" t="s">
        <v>264</v>
      </c>
      <c r="E749" s="1" t="s">
        <v>83</v>
      </c>
      <c r="F749" s="3">
        <v>-58.3</v>
      </c>
      <c r="G749" s="3">
        <v>2236.4</v>
      </c>
      <c r="H749" s="11"/>
      <c r="I749" s="3">
        <v>2236.4</v>
      </c>
      <c r="J749" s="3">
        <v>2236.4</v>
      </c>
      <c r="K749" s="44"/>
      <c r="L749" s="45"/>
    </row>
    <row r="750" spans="1:10" ht="30.75" customHeight="1" hidden="1">
      <c r="A750" s="23" t="s">
        <v>195</v>
      </c>
      <c r="B750" s="1" t="s">
        <v>26</v>
      </c>
      <c r="C750" s="1" t="s">
        <v>7</v>
      </c>
      <c r="D750" s="38" t="s">
        <v>71</v>
      </c>
      <c r="E750" s="19"/>
      <c r="F750" s="36"/>
      <c r="G750" s="8">
        <f>G751</f>
        <v>0</v>
      </c>
      <c r="H750" s="8">
        <f>H751</f>
        <v>0</v>
      </c>
      <c r="I750" s="8">
        <f>I751</f>
        <v>0</v>
      </c>
      <c r="J750" s="8">
        <f>J751</f>
        <v>0</v>
      </c>
    </row>
    <row r="751" spans="1:10" ht="31.5" customHeight="1" hidden="1">
      <c r="A751" s="2" t="s">
        <v>84</v>
      </c>
      <c r="B751" s="1" t="s">
        <v>26</v>
      </c>
      <c r="C751" s="1" t="s">
        <v>7</v>
      </c>
      <c r="D751" s="38" t="s">
        <v>71</v>
      </c>
      <c r="E751" s="19" t="s">
        <v>83</v>
      </c>
      <c r="F751" s="36"/>
      <c r="G751" s="8">
        <v>0</v>
      </c>
      <c r="H751" s="8"/>
      <c r="I751" s="8">
        <v>0</v>
      </c>
      <c r="J751" s="8">
        <v>0</v>
      </c>
    </row>
    <row r="752" spans="1:10" ht="0" customHeight="1" hidden="1">
      <c r="A752" s="2" t="s">
        <v>247</v>
      </c>
      <c r="B752" s="1" t="s">
        <v>26</v>
      </c>
      <c r="C752" s="1" t="s">
        <v>7</v>
      </c>
      <c r="D752" s="38" t="s">
        <v>71</v>
      </c>
      <c r="E752" s="19"/>
      <c r="F752" s="36"/>
      <c r="G752" s="8">
        <f>G753</f>
        <v>0</v>
      </c>
      <c r="H752" s="8">
        <f>H753</f>
        <v>0</v>
      </c>
      <c r="I752" s="8">
        <f>I753</f>
        <v>0</v>
      </c>
      <c r="J752" s="8">
        <f>J753</f>
        <v>0</v>
      </c>
    </row>
    <row r="753" spans="1:10" ht="30.75" customHeight="1" hidden="1">
      <c r="A753" s="2" t="s">
        <v>84</v>
      </c>
      <c r="B753" s="1" t="s">
        <v>26</v>
      </c>
      <c r="C753" s="1" t="s">
        <v>7</v>
      </c>
      <c r="D753" s="38" t="s">
        <v>71</v>
      </c>
      <c r="E753" s="19" t="s">
        <v>83</v>
      </c>
      <c r="F753" s="36"/>
      <c r="G753" s="8">
        <v>0</v>
      </c>
      <c r="H753" s="8"/>
      <c r="I753" s="8">
        <v>0</v>
      </c>
      <c r="J753" s="8">
        <v>0</v>
      </c>
    </row>
    <row r="754" spans="1:10" ht="29.25" customHeight="1" hidden="1">
      <c r="A754" s="2" t="s">
        <v>195</v>
      </c>
      <c r="B754" s="1" t="s">
        <v>26</v>
      </c>
      <c r="C754" s="1" t="s">
        <v>7</v>
      </c>
      <c r="D754" s="38" t="s">
        <v>71</v>
      </c>
      <c r="E754" s="19"/>
      <c r="F754" s="36"/>
      <c r="G754" s="8">
        <f>G755</f>
        <v>0</v>
      </c>
      <c r="H754" s="8">
        <f>H755</f>
        <v>0</v>
      </c>
      <c r="I754" s="8">
        <f>I755</f>
        <v>0</v>
      </c>
      <c r="J754" s="8">
        <f>J755</f>
        <v>0</v>
      </c>
    </row>
    <row r="755" spans="1:10" ht="30" customHeight="1" hidden="1">
      <c r="A755" s="2" t="s">
        <v>84</v>
      </c>
      <c r="B755" s="1" t="s">
        <v>26</v>
      </c>
      <c r="C755" s="1" t="s">
        <v>7</v>
      </c>
      <c r="D755" s="38" t="s">
        <v>71</v>
      </c>
      <c r="E755" s="19" t="s">
        <v>83</v>
      </c>
      <c r="F755" s="36"/>
      <c r="G755" s="8">
        <v>0</v>
      </c>
      <c r="H755" s="8"/>
      <c r="I755" s="8">
        <v>0</v>
      </c>
      <c r="J755" s="8">
        <v>0</v>
      </c>
    </row>
    <row r="756" spans="1:10" ht="30" customHeight="1">
      <c r="A756" s="2" t="s">
        <v>336</v>
      </c>
      <c r="B756" s="1" t="s">
        <v>26</v>
      </c>
      <c r="C756" s="1" t="s">
        <v>7</v>
      </c>
      <c r="D756" s="38" t="s">
        <v>265</v>
      </c>
      <c r="E756" s="19"/>
      <c r="F756" s="8">
        <f>F757</f>
        <v>0</v>
      </c>
      <c r="G756" s="8">
        <f>G757</f>
        <v>0</v>
      </c>
      <c r="H756" s="8">
        <f>H757</f>
        <v>0</v>
      </c>
      <c r="I756" s="8">
        <f>I757</f>
        <v>2333.7</v>
      </c>
      <c r="J756" s="8">
        <f>J757</f>
        <v>0</v>
      </c>
    </row>
    <row r="757" spans="1:10" ht="30" customHeight="1">
      <c r="A757" s="2" t="s">
        <v>84</v>
      </c>
      <c r="B757" s="1" t="s">
        <v>26</v>
      </c>
      <c r="C757" s="1" t="s">
        <v>7</v>
      </c>
      <c r="D757" s="38" t="s">
        <v>265</v>
      </c>
      <c r="E757" s="19" t="s">
        <v>83</v>
      </c>
      <c r="F757" s="8">
        <v>0</v>
      </c>
      <c r="G757" s="8">
        <v>0</v>
      </c>
      <c r="H757" s="8"/>
      <c r="I757" s="8">
        <v>2333.7</v>
      </c>
      <c r="J757" s="8">
        <v>0</v>
      </c>
    </row>
    <row r="758" spans="1:10" ht="15.75" customHeight="1">
      <c r="A758" s="6" t="s">
        <v>45</v>
      </c>
      <c r="B758" s="1" t="s">
        <v>26</v>
      </c>
      <c r="C758" s="1" t="s">
        <v>8</v>
      </c>
      <c r="D758" s="38"/>
      <c r="E758" s="1"/>
      <c r="F758" s="3">
        <f>F759+F763</f>
        <v>-7561.4</v>
      </c>
      <c r="G758" s="3">
        <f>G759+G763</f>
        <v>18876.1</v>
      </c>
      <c r="H758" s="3">
        <f>H759+H763</f>
        <v>0</v>
      </c>
      <c r="I758" s="3">
        <f>I759+I763</f>
        <v>18876.1</v>
      </c>
      <c r="J758" s="3">
        <f>J759+J763</f>
        <v>18876.1</v>
      </c>
    </row>
    <row r="759" spans="1:10" ht="124.5" customHeight="1">
      <c r="A759" s="6" t="s">
        <v>35</v>
      </c>
      <c r="B759" s="1" t="s">
        <v>26</v>
      </c>
      <c r="C759" s="1" t="s">
        <v>8</v>
      </c>
      <c r="D759" s="38" t="s">
        <v>264</v>
      </c>
      <c r="E759" s="1"/>
      <c r="F759" s="3">
        <f>F760</f>
        <v>930.1</v>
      </c>
      <c r="G759" s="3">
        <f>G760</f>
        <v>9362.7</v>
      </c>
      <c r="H759" s="3">
        <f>H760</f>
        <v>0</v>
      </c>
      <c r="I759" s="3">
        <f>I760</f>
        <v>9362.7</v>
      </c>
      <c r="J759" s="3">
        <f>J760</f>
        <v>9362.7</v>
      </c>
    </row>
    <row r="760" spans="1:10" ht="62.25" customHeight="1">
      <c r="A760" s="2" t="s">
        <v>56</v>
      </c>
      <c r="B760" s="1" t="s">
        <v>26</v>
      </c>
      <c r="C760" s="1" t="s">
        <v>8</v>
      </c>
      <c r="D760" s="38" t="s">
        <v>264</v>
      </c>
      <c r="E760" s="1"/>
      <c r="F760" s="3">
        <f>F762+F761</f>
        <v>930.1</v>
      </c>
      <c r="G760" s="3">
        <f>G762+G761</f>
        <v>9362.7</v>
      </c>
      <c r="H760" s="3">
        <f>H762+H761</f>
        <v>0</v>
      </c>
      <c r="I760" s="3">
        <f>I762+I761</f>
        <v>9362.7</v>
      </c>
      <c r="J760" s="3">
        <f>J762+J761</f>
        <v>9362.7</v>
      </c>
    </row>
    <row r="761" spans="1:10" ht="45.75" customHeight="1">
      <c r="A761" s="2" t="s">
        <v>164</v>
      </c>
      <c r="B761" s="1" t="s">
        <v>26</v>
      </c>
      <c r="C761" s="1" t="s">
        <v>8</v>
      </c>
      <c r="D761" s="38" t="s">
        <v>264</v>
      </c>
      <c r="E761" s="1" t="s">
        <v>68</v>
      </c>
      <c r="F761" s="3">
        <v>7.7</v>
      </c>
      <c r="G761" s="3">
        <v>103</v>
      </c>
      <c r="H761" s="3"/>
      <c r="I761" s="3">
        <v>103</v>
      </c>
      <c r="J761" s="3">
        <v>103</v>
      </c>
    </row>
    <row r="762" spans="1:10" ht="31.5">
      <c r="A762" s="2" t="s">
        <v>84</v>
      </c>
      <c r="B762" s="1" t="s">
        <v>26</v>
      </c>
      <c r="C762" s="1" t="s">
        <v>8</v>
      </c>
      <c r="D762" s="38" t="s">
        <v>264</v>
      </c>
      <c r="E762" s="1" t="s">
        <v>83</v>
      </c>
      <c r="F762" s="3">
        <v>922.4</v>
      </c>
      <c r="G762" s="1" t="s">
        <v>332</v>
      </c>
      <c r="H762" s="1"/>
      <c r="I762" s="3">
        <v>9259.7</v>
      </c>
      <c r="J762" s="3">
        <v>9259.7</v>
      </c>
    </row>
    <row r="763" spans="1:10" ht="77.25" customHeight="1">
      <c r="A763" s="2" t="s">
        <v>54</v>
      </c>
      <c r="B763" s="1" t="s">
        <v>26</v>
      </c>
      <c r="C763" s="1" t="s">
        <v>8</v>
      </c>
      <c r="D763" s="38" t="s">
        <v>264</v>
      </c>
      <c r="E763" s="1"/>
      <c r="F763" s="3">
        <f>F764+F766</f>
        <v>-8491.5</v>
      </c>
      <c r="G763" s="3">
        <f>G764+G766</f>
        <v>9513.4</v>
      </c>
      <c r="H763" s="3">
        <f>H764+H766</f>
        <v>0</v>
      </c>
      <c r="I763" s="3">
        <f>I764+I766</f>
        <v>9513.4</v>
      </c>
      <c r="J763" s="3">
        <f>J764+J766</f>
        <v>9513.4</v>
      </c>
    </row>
    <row r="764" spans="1:10" ht="47.25" customHeight="1">
      <c r="A764" s="6" t="s">
        <v>227</v>
      </c>
      <c r="B764" s="1" t="s">
        <v>26</v>
      </c>
      <c r="C764" s="1" t="s">
        <v>8</v>
      </c>
      <c r="D764" s="38" t="s">
        <v>264</v>
      </c>
      <c r="E764" s="1"/>
      <c r="F764" s="3">
        <f>F765</f>
        <v>-3430.3</v>
      </c>
      <c r="G764" s="3">
        <f>G765</f>
        <v>8432.5</v>
      </c>
      <c r="H764" s="3">
        <f>H765</f>
        <v>0</v>
      </c>
      <c r="I764" s="3">
        <f>I765</f>
        <v>8432.5</v>
      </c>
      <c r="J764" s="3">
        <f>J765</f>
        <v>8432.5</v>
      </c>
    </row>
    <row r="765" spans="1:10" ht="31.5" customHeight="1">
      <c r="A765" s="2" t="s">
        <v>84</v>
      </c>
      <c r="B765" s="1" t="s">
        <v>26</v>
      </c>
      <c r="C765" s="1" t="s">
        <v>8</v>
      </c>
      <c r="D765" s="38" t="s">
        <v>264</v>
      </c>
      <c r="E765" s="1" t="s">
        <v>83</v>
      </c>
      <c r="F765" s="3">
        <v>-3430.3</v>
      </c>
      <c r="G765" s="3">
        <v>8432.5</v>
      </c>
      <c r="H765" s="1"/>
      <c r="I765" s="3">
        <v>8432.5</v>
      </c>
      <c r="J765" s="3">
        <v>8432.5</v>
      </c>
    </row>
    <row r="766" spans="1:10" ht="30" customHeight="1">
      <c r="A766" s="6" t="s">
        <v>47</v>
      </c>
      <c r="B766" s="1" t="s">
        <v>26</v>
      </c>
      <c r="C766" s="1" t="s">
        <v>8</v>
      </c>
      <c r="D766" s="38" t="s">
        <v>264</v>
      </c>
      <c r="E766" s="1"/>
      <c r="F766" s="3">
        <f>F767</f>
        <v>-5061.2</v>
      </c>
      <c r="G766" s="3" t="str">
        <f>G767</f>
        <v>1080,9</v>
      </c>
      <c r="H766" s="3">
        <f>H767</f>
        <v>0</v>
      </c>
      <c r="I766" s="3" t="str">
        <f>I767</f>
        <v>1080,9</v>
      </c>
      <c r="J766" s="3" t="str">
        <f>J767</f>
        <v>1080,9</v>
      </c>
    </row>
    <row r="767" spans="1:10" ht="30.75" customHeight="1">
      <c r="A767" s="2" t="s">
        <v>84</v>
      </c>
      <c r="B767" s="1" t="s">
        <v>26</v>
      </c>
      <c r="C767" s="1" t="s">
        <v>8</v>
      </c>
      <c r="D767" s="38" t="s">
        <v>264</v>
      </c>
      <c r="E767" s="1" t="s">
        <v>83</v>
      </c>
      <c r="F767" s="3">
        <v>-5061.2</v>
      </c>
      <c r="G767" s="1" t="s">
        <v>333</v>
      </c>
      <c r="H767" s="1"/>
      <c r="I767" s="1" t="s">
        <v>333</v>
      </c>
      <c r="J767" s="1" t="s">
        <v>333</v>
      </c>
    </row>
    <row r="768" spans="1:10" ht="15" customHeight="1">
      <c r="A768" s="7" t="s">
        <v>42</v>
      </c>
      <c r="B768" s="5" t="s">
        <v>30</v>
      </c>
      <c r="C768" s="5"/>
      <c r="D768" s="42"/>
      <c r="E768" s="5"/>
      <c r="F768" s="10">
        <f>F769</f>
        <v>6097.8</v>
      </c>
      <c r="G768" s="10">
        <f>G769</f>
        <v>17797.8</v>
      </c>
      <c r="H768" s="10">
        <f>H769</f>
        <v>0</v>
      </c>
      <c r="I768" s="10">
        <f>I769</f>
        <v>11150.1</v>
      </c>
      <c r="J768" s="10">
        <f>J769</f>
        <v>9816.3</v>
      </c>
    </row>
    <row r="769" spans="1:10" ht="15" customHeight="1">
      <c r="A769" s="6" t="s">
        <v>50</v>
      </c>
      <c r="B769" s="1" t="s">
        <v>30</v>
      </c>
      <c r="C769" s="1" t="s">
        <v>6</v>
      </c>
      <c r="D769" s="38"/>
      <c r="E769" s="1"/>
      <c r="F769" s="3">
        <f>F770+F780+F786</f>
        <v>6097.8</v>
      </c>
      <c r="G769" s="3">
        <f>G770+G786</f>
        <v>17797.8</v>
      </c>
      <c r="H769" s="3">
        <f>H770+H780+H786</f>
        <v>0</v>
      </c>
      <c r="I769" s="3">
        <f>I770+I780+I786+I781+I783</f>
        <v>11150.1</v>
      </c>
      <c r="J769" s="3">
        <f>J770+J780+J786+J781+J783</f>
        <v>9816.3</v>
      </c>
    </row>
    <row r="770" spans="1:10" ht="75" customHeight="1">
      <c r="A770" s="2" t="s">
        <v>168</v>
      </c>
      <c r="B770" s="1" t="s">
        <v>30</v>
      </c>
      <c r="C770" s="1" t="s">
        <v>6</v>
      </c>
      <c r="D770" s="38" t="s">
        <v>318</v>
      </c>
      <c r="E770" s="1"/>
      <c r="F770" s="3">
        <f>F771+F776+F778+F774+F781</f>
        <v>6097.8</v>
      </c>
      <c r="G770" s="3">
        <f>G771+G776+G778+G774+G781</f>
        <v>17797.8</v>
      </c>
      <c r="H770" s="3">
        <f>H771+H776+H778+H774+H781</f>
        <v>0</v>
      </c>
      <c r="I770" s="3">
        <f>I771+I776+I778+I774+I781</f>
        <v>0</v>
      </c>
      <c r="J770" s="3">
        <f>J771+J776+J778+J774+J781</f>
        <v>0</v>
      </c>
    </row>
    <row r="771" spans="1:10" ht="43.5" customHeight="1">
      <c r="A771" s="2" t="s">
        <v>183</v>
      </c>
      <c r="B771" s="1" t="s">
        <v>30</v>
      </c>
      <c r="C771" s="1" t="s">
        <v>6</v>
      </c>
      <c r="D771" s="38" t="s">
        <v>318</v>
      </c>
      <c r="E771" s="1"/>
      <c r="F771" s="3">
        <f>F773+F772</f>
        <v>150</v>
      </c>
      <c r="G771" s="3">
        <f>G773+G772</f>
        <v>150</v>
      </c>
      <c r="H771" s="3">
        <f>H773+H772</f>
        <v>0</v>
      </c>
      <c r="I771" s="3">
        <f>I773+I772</f>
        <v>0</v>
      </c>
      <c r="J771" s="3">
        <f>J773+J772</f>
        <v>0</v>
      </c>
    </row>
    <row r="772" spans="1:10" ht="0" customHeight="1" hidden="1">
      <c r="A772" s="2" t="s">
        <v>65</v>
      </c>
      <c r="B772" s="1" t="s">
        <v>30</v>
      </c>
      <c r="C772" s="1" t="s">
        <v>6</v>
      </c>
      <c r="D772" s="38" t="s">
        <v>169</v>
      </c>
      <c r="E772" s="1" t="s">
        <v>66</v>
      </c>
      <c r="F772" s="3"/>
      <c r="G772" s="3">
        <v>0</v>
      </c>
      <c r="H772" s="3"/>
      <c r="I772" s="3">
        <v>0</v>
      </c>
      <c r="J772" s="3">
        <v>0</v>
      </c>
    </row>
    <row r="773" spans="1:10" ht="42.75" customHeight="1">
      <c r="A773" s="2" t="s">
        <v>164</v>
      </c>
      <c r="B773" s="1" t="s">
        <v>30</v>
      </c>
      <c r="C773" s="1" t="s">
        <v>6</v>
      </c>
      <c r="D773" s="38" t="s">
        <v>318</v>
      </c>
      <c r="E773" s="1" t="s">
        <v>68</v>
      </c>
      <c r="F773" s="3">
        <v>150</v>
      </c>
      <c r="G773" s="3">
        <v>150</v>
      </c>
      <c r="H773" s="11"/>
      <c r="I773" s="3">
        <v>0</v>
      </c>
      <c r="J773" s="3">
        <v>0</v>
      </c>
    </row>
    <row r="774" spans="1:10" ht="50.25" customHeight="1" hidden="1">
      <c r="A774" s="23" t="s">
        <v>167</v>
      </c>
      <c r="B774" s="1" t="s">
        <v>30</v>
      </c>
      <c r="C774" s="1" t="s">
        <v>6</v>
      </c>
      <c r="D774" s="38" t="s">
        <v>169</v>
      </c>
      <c r="E774" s="1"/>
      <c r="F774" s="3"/>
      <c r="G774" s="3">
        <f>G775</f>
        <v>0</v>
      </c>
      <c r="H774" s="3">
        <f>H775</f>
        <v>0</v>
      </c>
      <c r="I774" s="3">
        <f>I775</f>
        <v>0</v>
      </c>
      <c r="J774" s="3">
        <f>J775</f>
        <v>0</v>
      </c>
    </row>
    <row r="775" spans="1:10" ht="63" customHeight="1" hidden="1">
      <c r="A775" s="2" t="s">
        <v>91</v>
      </c>
      <c r="B775" s="1" t="s">
        <v>30</v>
      </c>
      <c r="C775" s="1" t="s">
        <v>6</v>
      </c>
      <c r="D775" s="38" t="s">
        <v>169</v>
      </c>
      <c r="E775" s="1" t="s">
        <v>92</v>
      </c>
      <c r="F775" s="3"/>
      <c r="G775" s="3">
        <v>0</v>
      </c>
      <c r="H775" s="11"/>
      <c r="I775" s="3">
        <v>0</v>
      </c>
      <c r="J775" s="3">
        <v>0</v>
      </c>
    </row>
    <row r="776" spans="1:10" ht="62.25" customHeight="1">
      <c r="A776" s="2" t="s">
        <v>121</v>
      </c>
      <c r="B776" s="1" t="s">
        <v>30</v>
      </c>
      <c r="C776" s="1" t="s">
        <v>6</v>
      </c>
      <c r="D776" s="38" t="s">
        <v>318</v>
      </c>
      <c r="E776" s="1"/>
      <c r="F776" s="3">
        <f>F777</f>
        <v>2847.8</v>
      </c>
      <c r="G776" s="3">
        <f>G777</f>
        <v>14547.8</v>
      </c>
      <c r="H776" s="3">
        <f>H777</f>
        <v>0</v>
      </c>
      <c r="I776" s="3">
        <f>I777</f>
        <v>0</v>
      </c>
      <c r="J776" s="3">
        <f>J777</f>
        <v>0</v>
      </c>
    </row>
    <row r="777" spans="1:10" ht="62.25" customHeight="1">
      <c r="A777" s="23" t="s">
        <v>76</v>
      </c>
      <c r="B777" s="1" t="s">
        <v>30</v>
      </c>
      <c r="C777" s="1" t="s">
        <v>6</v>
      </c>
      <c r="D777" s="38" t="s">
        <v>318</v>
      </c>
      <c r="E777" s="1" t="s">
        <v>77</v>
      </c>
      <c r="F777" s="3">
        <v>2847.8</v>
      </c>
      <c r="G777" s="3">
        <v>14547.8</v>
      </c>
      <c r="H777" s="3"/>
      <c r="I777" s="3">
        <v>0</v>
      </c>
      <c r="J777" s="11">
        <v>0</v>
      </c>
    </row>
    <row r="778" spans="1:10" ht="48" customHeight="1" hidden="1">
      <c r="A778" s="2" t="s">
        <v>143</v>
      </c>
      <c r="B778" s="1" t="s">
        <v>30</v>
      </c>
      <c r="C778" s="1" t="s">
        <v>6</v>
      </c>
      <c r="D778" s="38" t="s">
        <v>169</v>
      </c>
      <c r="E778" s="1"/>
      <c r="F778" s="3"/>
      <c r="G778" s="3">
        <f>G779</f>
        <v>0</v>
      </c>
      <c r="H778" s="3">
        <f>H779</f>
        <v>0</v>
      </c>
      <c r="I778" s="3">
        <f>I779</f>
        <v>0</v>
      </c>
      <c r="J778" s="3">
        <f>J779</f>
        <v>0</v>
      </c>
    </row>
    <row r="779" spans="1:10" ht="62.25" customHeight="1" hidden="1">
      <c r="A779" s="23" t="s">
        <v>76</v>
      </c>
      <c r="B779" s="1" t="s">
        <v>30</v>
      </c>
      <c r="C779" s="1" t="s">
        <v>6</v>
      </c>
      <c r="D779" s="38" t="s">
        <v>169</v>
      </c>
      <c r="E779" s="1" t="s">
        <v>77</v>
      </c>
      <c r="F779" s="3"/>
      <c r="G779" s="11"/>
      <c r="H779" s="11"/>
      <c r="I779" s="11">
        <v>0</v>
      </c>
      <c r="J779" s="11">
        <v>0</v>
      </c>
    </row>
    <row r="780" spans="1:10" ht="110.25" customHeight="1" hidden="1">
      <c r="A780" s="2" t="s">
        <v>105</v>
      </c>
      <c r="B780" s="1" t="s">
        <v>30</v>
      </c>
      <c r="C780" s="1" t="s">
        <v>6</v>
      </c>
      <c r="D780" s="38" t="s">
        <v>106</v>
      </c>
      <c r="E780" s="1"/>
      <c r="F780" s="3"/>
      <c r="G780" s="3">
        <f aca="true" t="shared" si="44" ref="F780:J781">G781</f>
        <v>3100</v>
      </c>
      <c r="H780" s="3">
        <f t="shared" si="44"/>
        <v>0</v>
      </c>
      <c r="I780" s="3">
        <f t="shared" si="44"/>
        <v>0</v>
      </c>
      <c r="J780" s="3">
        <f t="shared" si="44"/>
        <v>0</v>
      </c>
    </row>
    <row r="781" spans="1:10" ht="48" customHeight="1">
      <c r="A781" s="2" t="s">
        <v>143</v>
      </c>
      <c r="B781" s="1" t="s">
        <v>30</v>
      </c>
      <c r="C781" s="1" t="s">
        <v>6</v>
      </c>
      <c r="D781" s="38" t="s">
        <v>318</v>
      </c>
      <c r="E781" s="1"/>
      <c r="F781" s="3">
        <f t="shared" si="44"/>
        <v>3100</v>
      </c>
      <c r="G781" s="3">
        <f t="shared" si="44"/>
        <v>3100</v>
      </c>
      <c r="H781" s="3">
        <f t="shared" si="44"/>
        <v>0</v>
      </c>
      <c r="I781" s="3">
        <f t="shared" si="44"/>
        <v>0</v>
      </c>
      <c r="J781" s="3">
        <f t="shared" si="44"/>
        <v>0</v>
      </c>
    </row>
    <row r="782" spans="1:10" ht="63.75" customHeight="1">
      <c r="A782" s="23" t="s">
        <v>76</v>
      </c>
      <c r="B782" s="1" t="s">
        <v>30</v>
      </c>
      <c r="C782" s="1" t="s">
        <v>6</v>
      </c>
      <c r="D782" s="38" t="s">
        <v>318</v>
      </c>
      <c r="E782" s="1" t="s">
        <v>77</v>
      </c>
      <c r="F782" s="3">
        <v>3100</v>
      </c>
      <c r="G782" s="3">
        <v>3100</v>
      </c>
      <c r="H782" s="3"/>
      <c r="I782" s="15">
        <v>0</v>
      </c>
      <c r="J782" s="15">
        <v>0</v>
      </c>
    </row>
    <row r="783" spans="1:10" ht="36.75" customHeight="1">
      <c r="A783" s="23" t="s">
        <v>70</v>
      </c>
      <c r="B783" s="1" t="s">
        <v>30</v>
      </c>
      <c r="C783" s="1" t="s">
        <v>6</v>
      </c>
      <c r="D783" s="38" t="s">
        <v>264</v>
      </c>
      <c r="E783" s="1"/>
      <c r="F783" s="3">
        <f aca="true" t="shared" si="45" ref="F783:J784">F784</f>
        <v>0</v>
      </c>
      <c r="G783" s="3">
        <f t="shared" si="45"/>
        <v>0</v>
      </c>
      <c r="H783" s="3">
        <f t="shared" si="45"/>
        <v>0</v>
      </c>
      <c r="I783" s="3">
        <f t="shared" si="45"/>
        <v>11150.1</v>
      </c>
      <c r="J783" s="3">
        <f t="shared" si="45"/>
        <v>9816.3</v>
      </c>
    </row>
    <row r="784" spans="1:10" ht="66.75" customHeight="1">
      <c r="A784" s="2" t="s">
        <v>121</v>
      </c>
      <c r="B784" s="1" t="s">
        <v>30</v>
      </c>
      <c r="C784" s="1" t="s">
        <v>6</v>
      </c>
      <c r="D784" s="38" t="s">
        <v>264</v>
      </c>
      <c r="E784" s="1"/>
      <c r="F784" s="3">
        <f t="shared" si="45"/>
        <v>0</v>
      </c>
      <c r="G784" s="3">
        <f t="shared" si="45"/>
        <v>0</v>
      </c>
      <c r="H784" s="3">
        <f t="shared" si="45"/>
        <v>0</v>
      </c>
      <c r="I784" s="3">
        <f t="shared" si="45"/>
        <v>11150.1</v>
      </c>
      <c r="J784" s="3">
        <f t="shared" si="45"/>
        <v>9816.3</v>
      </c>
    </row>
    <row r="785" spans="1:10" ht="63" customHeight="1">
      <c r="A785" s="23" t="s">
        <v>76</v>
      </c>
      <c r="B785" s="1" t="s">
        <v>30</v>
      </c>
      <c r="C785" s="1" t="s">
        <v>6</v>
      </c>
      <c r="D785" s="38" t="s">
        <v>264</v>
      </c>
      <c r="E785" s="1" t="s">
        <v>77</v>
      </c>
      <c r="F785" s="3">
        <v>0</v>
      </c>
      <c r="G785" s="3">
        <v>0</v>
      </c>
      <c r="H785" s="3"/>
      <c r="I785" s="15">
        <v>11150.1</v>
      </c>
      <c r="J785" s="15">
        <v>9816.3</v>
      </c>
    </row>
    <row r="786" spans="1:10" ht="36" customHeight="1" hidden="1">
      <c r="A786" s="2" t="s">
        <v>144</v>
      </c>
      <c r="B786" s="1" t="s">
        <v>30</v>
      </c>
      <c r="C786" s="1" t="s">
        <v>6</v>
      </c>
      <c r="D786" s="38" t="s">
        <v>104</v>
      </c>
      <c r="E786" s="1"/>
      <c r="F786" s="3"/>
      <c r="G786" s="3">
        <f aca="true" t="shared" si="46" ref="G786:J787">G787</f>
        <v>0</v>
      </c>
      <c r="H786" s="3">
        <f t="shared" si="46"/>
        <v>0</v>
      </c>
      <c r="I786" s="3">
        <f t="shared" si="46"/>
        <v>0</v>
      </c>
      <c r="J786" s="3">
        <f t="shared" si="46"/>
        <v>0</v>
      </c>
    </row>
    <row r="787" spans="1:10" ht="33" customHeight="1" hidden="1">
      <c r="A787" s="2" t="s">
        <v>183</v>
      </c>
      <c r="B787" s="1" t="s">
        <v>30</v>
      </c>
      <c r="C787" s="1" t="s">
        <v>6</v>
      </c>
      <c r="D787" s="38" t="s">
        <v>104</v>
      </c>
      <c r="E787" s="1"/>
      <c r="F787" s="3"/>
      <c r="G787" s="3">
        <f t="shared" si="46"/>
        <v>0</v>
      </c>
      <c r="H787" s="3">
        <f t="shared" si="46"/>
        <v>0</v>
      </c>
      <c r="I787" s="3">
        <f t="shared" si="46"/>
        <v>0</v>
      </c>
      <c r="J787" s="3">
        <f t="shared" si="46"/>
        <v>0</v>
      </c>
    </row>
    <row r="788" spans="1:10" ht="17.25" customHeight="1" hidden="1">
      <c r="A788" s="2" t="s">
        <v>164</v>
      </c>
      <c r="B788" s="1" t="s">
        <v>30</v>
      </c>
      <c r="C788" s="1" t="s">
        <v>6</v>
      </c>
      <c r="D788" s="38" t="s">
        <v>104</v>
      </c>
      <c r="E788" s="1" t="s">
        <v>68</v>
      </c>
      <c r="F788" s="3"/>
      <c r="G788" s="3">
        <v>0</v>
      </c>
      <c r="H788" s="11"/>
      <c r="I788" s="22"/>
      <c r="J788" s="22"/>
    </row>
    <row r="789" spans="1:10" ht="12.75" customHeight="1">
      <c r="A789" s="4" t="s">
        <v>51</v>
      </c>
      <c r="B789" s="5" t="s">
        <v>29</v>
      </c>
      <c r="C789" s="5"/>
      <c r="D789" s="42"/>
      <c r="E789" s="5"/>
      <c r="F789" s="10">
        <f aca="true" t="shared" si="47" ref="F789:J791">F790</f>
        <v>2400</v>
      </c>
      <c r="G789" s="10">
        <f t="shared" si="47"/>
        <v>4400</v>
      </c>
      <c r="H789" s="10">
        <f t="shared" si="47"/>
        <v>0</v>
      </c>
      <c r="I789" s="10">
        <f t="shared" si="47"/>
        <v>3400</v>
      </c>
      <c r="J789" s="10">
        <f t="shared" si="47"/>
        <v>2000</v>
      </c>
    </row>
    <row r="790" spans="1:10" ht="31.5" customHeight="1">
      <c r="A790" s="2" t="s">
        <v>31</v>
      </c>
      <c r="B790" s="1" t="s">
        <v>29</v>
      </c>
      <c r="C790" s="1" t="s">
        <v>6</v>
      </c>
      <c r="D790" s="38"/>
      <c r="E790" s="1"/>
      <c r="F790" s="3">
        <f t="shared" si="47"/>
        <v>2400</v>
      </c>
      <c r="G790" s="3">
        <f t="shared" si="47"/>
        <v>4400</v>
      </c>
      <c r="H790" s="3">
        <f t="shared" si="47"/>
        <v>0</v>
      </c>
      <c r="I790" s="3">
        <f t="shared" si="47"/>
        <v>3400</v>
      </c>
      <c r="J790" s="3">
        <f t="shared" si="47"/>
        <v>2000</v>
      </c>
    </row>
    <row r="791" spans="1:10" ht="31.5" customHeight="1">
      <c r="A791" s="2" t="s">
        <v>70</v>
      </c>
      <c r="B791" s="1" t="s">
        <v>29</v>
      </c>
      <c r="C791" s="1" t="s">
        <v>6</v>
      </c>
      <c r="D791" s="38" t="s">
        <v>264</v>
      </c>
      <c r="E791" s="1"/>
      <c r="F791" s="3">
        <f>F792+F804</f>
        <v>2400</v>
      </c>
      <c r="G791" s="3">
        <f>G792+G804</f>
        <v>4400</v>
      </c>
      <c r="H791" s="3">
        <f t="shared" si="47"/>
        <v>0</v>
      </c>
      <c r="I791" s="3">
        <f t="shared" si="47"/>
        <v>3400</v>
      </c>
      <c r="J791" s="3">
        <f t="shared" si="47"/>
        <v>2000</v>
      </c>
    </row>
    <row r="792" spans="1:10" ht="61.5" customHeight="1">
      <c r="A792" s="2" t="s">
        <v>121</v>
      </c>
      <c r="B792" s="1" t="s">
        <v>29</v>
      </c>
      <c r="C792" s="1" t="s">
        <v>6</v>
      </c>
      <c r="D792" s="38" t="s">
        <v>264</v>
      </c>
      <c r="E792" s="1"/>
      <c r="F792" s="3">
        <f>F793</f>
        <v>2400</v>
      </c>
      <c r="G792" s="3">
        <f>G793</f>
        <v>4400</v>
      </c>
      <c r="H792" s="3">
        <f>H793</f>
        <v>0</v>
      </c>
      <c r="I792" s="3">
        <f>I793</f>
        <v>3400</v>
      </c>
      <c r="J792" s="3">
        <f>J793</f>
        <v>2000</v>
      </c>
    </row>
    <row r="793" spans="1:10" ht="62.25" customHeight="1">
      <c r="A793" s="23" t="s">
        <v>76</v>
      </c>
      <c r="B793" s="1" t="s">
        <v>29</v>
      </c>
      <c r="C793" s="1" t="s">
        <v>6</v>
      </c>
      <c r="D793" s="38" t="s">
        <v>264</v>
      </c>
      <c r="E793" s="1" t="s">
        <v>77</v>
      </c>
      <c r="F793" s="3">
        <v>2400</v>
      </c>
      <c r="G793" s="3">
        <v>4400</v>
      </c>
      <c r="H793" s="3"/>
      <c r="I793" s="3">
        <v>3400</v>
      </c>
      <c r="J793" s="3">
        <v>2000</v>
      </c>
    </row>
    <row r="794" spans="1:10" ht="49.5" customHeight="1" hidden="1">
      <c r="A794" s="4" t="s">
        <v>52</v>
      </c>
      <c r="B794" s="5" t="s">
        <v>48</v>
      </c>
      <c r="C794" s="5"/>
      <c r="D794" s="42"/>
      <c r="E794" s="5"/>
      <c r="F794" s="10"/>
      <c r="G794" s="10">
        <f aca="true" t="shared" si="48" ref="G794:J797">G795</f>
        <v>0</v>
      </c>
      <c r="H794" s="10">
        <f t="shared" si="48"/>
        <v>0</v>
      </c>
      <c r="I794" s="10">
        <f t="shared" si="48"/>
        <v>0</v>
      </c>
      <c r="J794" s="10">
        <f t="shared" si="48"/>
        <v>0</v>
      </c>
    </row>
    <row r="795" spans="1:10" ht="47.25" customHeight="1" hidden="1">
      <c r="A795" s="2" t="s">
        <v>53</v>
      </c>
      <c r="B795" s="1" t="s">
        <v>48</v>
      </c>
      <c r="C795" s="1" t="s">
        <v>5</v>
      </c>
      <c r="D795" s="38"/>
      <c r="E795" s="1"/>
      <c r="F795" s="3"/>
      <c r="G795" s="3">
        <f t="shared" si="48"/>
        <v>0</v>
      </c>
      <c r="H795" s="3">
        <f t="shared" si="48"/>
        <v>0</v>
      </c>
      <c r="I795" s="3">
        <f t="shared" si="48"/>
        <v>0</v>
      </c>
      <c r="J795" s="3">
        <f t="shared" si="48"/>
        <v>0</v>
      </c>
    </row>
    <row r="796" spans="1:10" ht="33" customHeight="1" hidden="1">
      <c r="A796" s="2" t="s">
        <v>70</v>
      </c>
      <c r="B796" s="1" t="s">
        <v>48</v>
      </c>
      <c r="C796" s="1" t="s">
        <v>5</v>
      </c>
      <c r="D796" s="38" t="s">
        <v>71</v>
      </c>
      <c r="E796" s="1"/>
      <c r="F796" s="3"/>
      <c r="G796" s="3">
        <f t="shared" si="48"/>
        <v>0</v>
      </c>
      <c r="H796" s="3">
        <f t="shared" si="48"/>
        <v>0</v>
      </c>
      <c r="I796" s="3">
        <f t="shared" si="48"/>
        <v>0</v>
      </c>
      <c r="J796" s="3">
        <f t="shared" si="48"/>
        <v>0</v>
      </c>
    </row>
    <row r="797" spans="1:10" ht="33.75" customHeight="1" hidden="1">
      <c r="A797" s="2" t="s">
        <v>172</v>
      </c>
      <c r="B797" s="1" t="s">
        <v>48</v>
      </c>
      <c r="C797" s="1" t="s">
        <v>5</v>
      </c>
      <c r="D797" s="38" t="s">
        <v>71</v>
      </c>
      <c r="E797" s="1"/>
      <c r="F797" s="3"/>
      <c r="G797" s="3">
        <f>G798</f>
        <v>0</v>
      </c>
      <c r="H797" s="3">
        <f t="shared" si="48"/>
        <v>0</v>
      </c>
      <c r="I797" s="3">
        <f t="shared" si="48"/>
        <v>0</v>
      </c>
      <c r="J797" s="3">
        <f t="shared" si="48"/>
        <v>0</v>
      </c>
    </row>
    <row r="798" spans="1:10" ht="33.75" customHeight="1" hidden="1">
      <c r="A798" s="2" t="s">
        <v>170</v>
      </c>
      <c r="B798" s="1" t="s">
        <v>48</v>
      </c>
      <c r="C798" s="1" t="s">
        <v>5</v>
      </c>
      <c r="D798" s="38" t="s">
        <v>71</v>
      </c>
      <c r="E798" s="1" t="s">
        <v>171</v>
      </c>
      <c r="F798" s="3"/>
      <c r="G798" s="1"/>
      <c r="H798" s="3"/>
      <c r="I798" s="3"/>
      <c r="J798" s="3"/>
    </row>
    <row r="799" spans="1:10" ht="45" customHeight="1" hidden="1">
      <c r="A799" s="4" t="s">
        <v>52</v>
      </c>
      <c r="B799" s="5" t="s">
        <v>48</v>
      </c>
      <c r="C799" s="5"/>
      <c r="D799" s="42"/>
      <c r="E799" s="5"/>
      <c r="F799" s="10"/>
      <c r="G799" s="31">
        <f aca="true" t="shared" si="49" ref="G799:J802">G800</f>
        <v>0</v>
      </c>
      <c r="H799" s="31">
        <f t="shared" si="49"/>
        <v>0</v>
      </c>
      <c r="I799" s="31">
        <f t="shared" si="49"/>
        <v>0</v>
      </c>
      <c r="J799" s="31">
        <f t="shared" si="49"/>
        <v>0</v>
      </c>
    </row>
    <row r="800" spans="1:10" ht="45.75" customHeight="1" hidden="1">
      <c r="A800" s="2" t="s">
        <v>53</v>
      </c>
      <c r="B800" s="1" t="s">
        <v>48</v>
      </c>
      <c r="C800" s="1" t="s">
        <v>5</v>
      </c>
      <c r="D800" s="38"/>
      <c r="E800" s="1"/>
      <c r="F800" s="3"/>
      <c r="G800" s="11">
        <f t="shared" si="49"/>
        <v>0</v>
      </c>
      <c r="H800" s="11">
        <f t="shared" si="49"/>
        <v>0</v>
      </c>
      <c r="I800" s="11">
        <f t="shared" si="49"/>
        <v>0</v>
      </c>
      <c r="J800" s="11">
        <f t="shared" si="49"/>
        <v>0</v>
      </c>
    </row>
    <row r="801" spans="1:10" ht="31.5" customHeight="1" hidden="1">
      <c r="A801" s="2" t="s">
        <v>70</v>
      </c>
      <c r="B801" s="1" t="s">
        <v>48</v>
      </c>
      <c r="C801" s="1" t="s">
        <v>5</v>
      </c>
      <c r="D801" s="38" t="s">
        <v>71</v>
      </c>
      <c r="E801" s="1"/>
      <c r="F801" s="3"/>
      <c r="G801" s="11">
        <f t="shared" si="49"/>
        <v>0</v>
      </c>
      <c r="H801" s="11">
        <f t="shared" si="49"/>
        <v>0</v>
      </c>
      <c r="I801" s="11">
        <f t="shared" si="49"/>
        <v>0</v>
      </c>
      <c r="J801" s="11">
        <f t="shared" si="49"/>
        <v>0</v>
      </c>
    </row>
    <row r="802" spans="1:10" ht="31.5" customHeight="1" hidden="1">
      <c r="A802" s="2" t="s">
        <v>222</v>
      </c>
      <c r="B802" s="1" t="s">
        <v>48</v>
      </c>
      <c r="C802" s="1" t="s">
        <v>5</v>
      </c>
      <c r="D802" s="38" t="s">
        <v>71</v>
      </c>
      <c r="E802" s="1"/>
      <c r="F802" s="3"/>
      <c r="G802" s="11">
        <f t="shared" si="49"/>
        <v>0</v>
      </c>
      <c r="H802" s="11">
        <f t="shared" si="49"/>
        <v>0</v>
      </c>
      <c r="I802" s="11">
        <f t="shared" si="49"/>
        <v>0</v>
      </c>
      <c r="J802" s="11">
        <f t="shared" si="49"/>
        <v>0</v>
      </c>
    </row>
    <row r="803" spans="1:10" ht="36.75" customHeight="1" hidden="1">
      <c r="A803" s="2" t="s">
        <v>170</v>
      </c>
      <c r="B803" s="1" t="s">
        <v>48</v>
      </c>
      <c r="C803" s="1" t="s">
        <v>5</v>
      </c>
      <c r="D803" s="38" t="s">
        <v>71</v>
      </c>
      <c r="E803" s="1" t="s">
        <v>171</v>
      </c>
      <c r="F803" s="3"/>
      <c r="G803" s="1"/>
      <c r="H803" s="3"/>
      <c r="I803" s="3"/>
      <c r="J803" s="3"/>
    </row>
    <row r="804" spans="1:10" ht="175.5" customHeight="1" hidden="1">
      <c r="A804" s="32" t="s">
        <v>255</v>
      </c>
      <c r="B804" s="1" t="s">
        <v>29</v>
      </c>
      <c r="C804" s="1" t="s">
        <v>6</v>
      </c>
      <c r="D804" s="38" t="s">
        <v>71</v>
      </c>
      <c r="E804" s="1"/>
      <c r="F804" s="3"/>
      <c r="G804" s="11" t="str">
        <f>G805</f>
        <v>0</v>
      </c>
      <c r="H804" s="11">
        <f>H805</f>
        <v>0</v>
      </c>
      <c r="I804" s="11">
        <f>I805</f>
        <v>0</v>
      </c>
      <c r="J804" s="11">
        <f>J805</f>
        <v>0</v>
      </c>
    </row>
    <row r="805" spans="1:10" ht="60.75" customHeight="1" hidden="1">
      <c r="A805" s="23" t="s">
        <v>76</v>
      </c>
      <c r="B805" s="1" t="s">
        <v>29</v>
      </c>
      <c r="C805" s="1" t="s">
        <v>6</v>
      </c>
      <c r="D805" s="38" t="s">
        <v>71</v>
      </c>
      <c r="E805" s="1" t="s">
        <v>77</v>
      </c>
      <c r="F805" s="3"/>
      <c r="G805" s="1" t="s">
        <v>202</v>
      </c>
      <c r="H805" s="3"/>
      <c r="I805" s="3">
        <v>0</v>
      </c>
      <c r="J805" s="3">
        <v>0</v>
      </c>
    </row>
    <row r="806" spans="1:10" ht="44.25" customHeight="1">
      <c r="A806" s="4" t="s">
        <v>52</v>
      </c>
      <c r="B806" s="5" t="s">
        <v>48</v>
      </c>
      <c r="C806" s="5"/>
      <c r="D806" s="42"/>
      <c r="E806" s="5"/>
      <c r="F806" s="3">
        <f aca="true" t="shared" si="50" ref="F806:J809">F807</f>
        <v>-4830</v>
      </c>
      <c r="G806" s="3">
        <v>0</v>
      </c>
      <c r="H806" s="11">
        <f t="shared" si="50"/>
        <v>0</v>
      </c>
      <c r="I806" s="3">
        <f t="shared" si="50"/>
        <v>0</v>
      </c>
      <c r="J806" s="3">
        <f t="shared" si="50"/>
        <v>0</v>
      </c>
    </row>
    <row r="807" spans="1:10" ht="48" customHeight="1">
      <c r="A807" s="2" t="s">
        <v>53</v>
      </c>
      <c r="B807" s="1" t="s">
        <v>48</v>
      </c>
      <c r="C807" s="1" t="s">
        <v>5</v>
      </c>
      <c r="D807" s="38"/>
      <c r="E807" s="1"/>
      <c r="F807" s="3">
        <f t="shared" si="50"/>
        <v>-4830</v>
      </c>
      <c r="G807" s="3">
        <v>0</v>
      </c>
      <c r="H807" s="11">
        <f t="shared" si="50"/>
        <v>0</v>
      </c>
      <c r="I807" s="3">
        <f t="shared" si="50"/>
        <v>0</v>
      </c>
      <c r="J807" s="3">
        <f t="shared" si="50"/>
        <v>0</v>
      </c>
    </row>
    <row r="808" spans="1:10" ht="30.75" customHeight="1">
      <c r="A808" s="2" t="s">
        <v>70</v>
      </c>
      <c r="B808" s="1" t="s">
        <v>48</v>
      </c>
      <c r="C808" s="1" t="s">
        <v>5</v>
      </c>
      <c r="D808" s="38" t="s">
        <v>264</v>
      </c>
      <c r="E808" s="1"/>
      <c r="F808" s="3">
        <f t="shared" si="50"/>
        <v>-4830</v>
      </c>
      <c r="G808" s="3">
        <v>0</v>
      </c>
      <c r="H808" s="11">
        <f t="shared" si="50"/>
        <v>0</v>
      </c>
      <c r="I808" s="3">
        <f t="shared" si="50"/>
        <v>0</v>
      </c>
      <c r="J808" s="3">
        <f t="shared" si="50"/>
        <v>0</v>
      </c>
    </row>
    <row r="809" spans="1:10" ht="30.75" customHeight="1">
      <c r="A809" s="2" t="s">
        <v>222</v>
      </c>
      <c r="B809" s="1" t="s">
        <v>48</v>
      </c>
      <c r="C809" s="1" t="s">
        <v>5</v>
      </c>
      <c r="D809" s="38" t="s">
        <v>264</v>
      </c>
      <c r="E809" s="1"/>
      <c r="F809" s="3">
        <f t="shared" si="50"/>
        <v>-4830</v>
      </c>
      <c r="G809" s="3">
        <v>0</v>
      </c>
      <c r="H809" s="11">
        <f t="shared" si="50"/>
        <v>0</v>
      </c>
      <c r="I809" s="3">
        <f t="shared" si="50"/>
        <v>0</v>
      </c>
      <c r="J809" s="3">
        <f t="shared" si="50"/>
        <v>0</v>
      </c>
    </row>
    <row r="810" spans="1:10" ht="30.75" customHeight="1">
      <c r="A810" s="2" t="s">
        <v>170</v>
      </c>
      <c r="B810" s="1" t="s">
        <v>48</v>
      </c>
      <c r="C810" s="1" t="s">
        <v>5</v>
      </c>
      <c r="D810" s="38" t="s">
        <v>264</v>
      </c>
      <c r="E810" s="1" t="s">
        <v>171</v>
      </c>
      <c r="F810" s="3">
        <v>-4830</v>
      </c>
      <c r="G810" s="1" t="s">
        <v>210</v>
      </c>
      <c r="H810" s="3"/>
      <c r="I810" s="3">
        <v>0</v>
      </c>
      <c r="J810" s="3">
        <v>0</v>
      </c>
    </row>
    <row r="811" spans="1:10" ht="13.5" customHeight="1">
      <c r="A811" s="4" t="s">
        <v>178</v>
      </c>
      <c r="B811" s="5"/>
      <c r="C811" s="5"/>
      <c r="D811" s="5"/>
      <c r="E811" s="5"/>
      <c r="F811" s="10">
        <f>F806+F789+F768+F710+F648+F306+F218+F160+F121+F12</f>
        <v>221310.5</v>
      </c>
      <c r="G811" s="10">
        <f>G806+G789+G768+G710+G648+G306+G218+G160+G121+G12</f>
        <v>1240169.3</v>
      </c>
      <c r="H811" s="10">
        <f>H12+H121+H160+H218+H306+H648+H710+H768+H789+H794+H799+H806</f>
        <v>107149.3</v>
      </c>
      <c r="I811" s="10">
        <f>I12+I121+I160+I218+I306+I648+I710+I768+I789+I794+I799+I806</f>
        <v>1069567.7999999998</v>
      </c>
      <c r="J811" s="10">
        <f>J12+J121+J160+J218+J306+J648+J710+J768+J789+J794+J799+J806</f>
        <v>1026594.5</v>
      </c>
    </row>
    <row r="812" ht="24" customHeight="1"/>
    <row r="813" spans="7:8" ht="12.75">
      <c r="G813" s="18"/>
      <c r="H813">
        <v>734285.1</v>
      </c>
    </row>
    <row r="814" spans="7:8" ht="12.75">
      <c r="G814" s="18"/>
      <c r="H814">
        <v>400892.3</v>
      </c>
    </row>
    <row r="817" ht="12.75">
      <c r="H817" s="17"/>
    </row>
    <row r="818" spans="2:8" ht="12.75">
      <c r="B818" s="24"/>
      <c r="C818" s="25"/>
      <c r="D818" s="25"/>
      <c r="E818" s="25"/>
      <c r="F818" s="25"/>
      <c r="G818" s="25"/>
      <c r="H818" s="17"/>
    </row>
    <row r="819" spans="2:8" ht="12.75">
      <c r="B819" s="24"/>
      <c r="C819" s="25"/>
      <c r="D819" s="25"/>
      <c r="E819" s="25"/>
      <c r="F819" s="25"/>
      <c r="G819" s="25"/>
      <c r="H819" s="17"/>
    </row>
    <row r="820" spans="2:8" ht="12.75">
      <c r="B820" s="24"/>
      <c r="C820" s="25"/>
      <c r="D820" s="25"/>
      <c r="E820" s="25"/>
      <c r="F820" s="25"/>
      <c r="G820" s="25"/>
      <c r="H820" s="17"/>
    </row>
    <row r="821" spans="2:8" ht="12.75">
      <c r="B821" s="24"/>
      <c r="C821" s="25"/>
      <c r="D821" s="25"/>
      <c r="E821" s="25"/>
      <c r="F821" s="25"/>
      <c r="G821" s="25"/>
      <c r="H821" s="17"/>
    </row>
    <row r="822" spans="2:8" ht="12.75">
      <c r="B822" s="24"/>
      <c r="C822" s="25"/>
      <c r="D822" s="25"/>
      <c r="E822" s="25"/>
      <c r="F822" s="25"/>
      <c r="G822" s="25"/>
      <c r="H822" s="17"/>
    </row>
    <row r="823" spans="2:8" ht="12.75">
      <c r="B823" s="24"/>
      <c r="C823" s="25"/>
      <c r="D823" s="25"/>
      <c r="E823" s="25"/>
      <c r="F823" s="25"/>
      <c r="G823" s="25"/>
      <c r="H823" s="17"/>
    </row>
    <row r="824" spans="7:8" ht="12.75">
      <c r="G824" s="18"/>
      <c r="H824" s="17"/>
    </row>
  </sheetData>
  <sheetProtection/>
  <mergeCells count="18">
    <mergeCell ref="A7:J7"/>
    <mergeCell ref="I10:I11"/>
    <mergeCell ref="A5:E5"/>
    <mergeCell ref="A1:J1"/>
    <mergeCell ref="A2:J2"/>
    <mergeCell ref="A3:J3"/>
    <mergeCell ref="A4:J4"/>
    <mergeCell ref="A6:J6"/>
    <mergeCell ref="J10:J11"/>
    <mergeCell ref="A10:A11"/>
    <mergeCell ref="B10:B11"/>
    <mergeCell ref="C10:C11"/>
    <mergeCell ref="A8:J8"/>
    <mergeCell ref="D10:D11"/>
    <mergeCell ref="E10:E11"/>
    <mergeCell ref="H10:H11"/>
    <mergeCell ref="F10:G10"/>
    <mergeCell ref="A9:J9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Елена Поспелова</cp:lastModifiedBy>
  <cp:lastPrinted>2015-12-30T09:10:29Z</cp:lastPrinted>
  <dcterms:created xsi:type="dcterms:W3CDTF">2004-10-28T04:34:25Z</dcterms:created>
  <dcterms:modified xsi:type="dcterms:W3CDTF">2015-12-30T09:11:26Z</dcterms:modified>
  <cp:category/>
  <cp:version/>
  <cp:contentType/>
  <cp:contentStatus/>
</cp:coreProperties>
</file>